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1E5AE98-E6C7-49D5-B436-98C9B91962AD}" xr6:coauthVersionLast="45" xr6:coauthVersionMax="45" xr10:uidLastSave="{00000000-0000-0000-0000-000000000000}"/>
  <bookViews>
    <workbookView xWindow="-120" yWindow="-120" windowWidth="19440" windowHeight="15000" tabRatio="1000" activeTab="2" xr2:uid="{00000000-000D-0000-FFFF-FFFF00000000}"/>
  </bookViews>
  <sheets>
    <sheet name="1 курс_2026-27" sheetId="7" r:id="rId1"/>
    <sheet name="2 курс 2027-28" sheetId="4" r:id="rId2"/>
    <sheet name="3 курс 2028-2029" sheetId="5" r:id="rId3"/>
  </sheets>
  <definedNames>
    <definedName name="_xlnm.Print_Area" localSheetId="0">'1 курс_2026-27'!$A$1:$BE$65</definedName>
    <definedName name="_xlnm.Print_Area" localSheetId="2">'3 курс 2028-2029'!$A$2:$AV$32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8" i="5" l="1"/>
  <c r="AP8" i="5"/>
  <c r="AQ8" i="5"/>
  <c r="BE20" i="4"/>
  <c r="BE21" i="4"/>
  <c r="BE22" i="4"/>
  <c r="BE23" i="4"/>
  <c r="BE24" i="4"/>
  <c r="BE25" i="4"/>
  <c r="BE26" i="4"/>
  <c r="BE27" i="4"/>
  <c r="BE28" i="4"/>
  <c r="BE29" i="4"/>
  <c r="BE30" i="4"/>
  <c r="D22" i="4"/>
  <c r="D20" i="4"/>
  <c r="D21" i="4"/>
  <c r="C11" i="4"/>
  <c r="C12" i="4"/>
  <c r="D11" i="4"/>
  <c r="D12" i="4"/>
  <c r="D13" i="4"/>
  <c r="C13" i="4" s="1"/>
  <c r="D14" i="4"/>
  <c r="C14" i="4" s="1"/>
  <c r="D15" i="4"/>
  <c r="C15" i="4" s="1"/>
  <c r="D16" i="4"/>
  <c r="D17" i="4"/>
  <c r="C17" i="4" s="1"/>
  <c r="D18" i="4"/>
  <c r="C18" i="4" s="1"/>
  <c r="D19" i="4"/>
  <c r="C19" i="4" s="1"/>
  <c r="BE11" i="4"/>
  <c r="BE12" i="4"/>
  <c r="BE13" i="4"/>
  <c r="BE14" i="4"/>
  <c r="BE15" i="4"/>
  <c r="BE16" i="4"/>
  <c r="C16" i="4" s="1"/>
  <c r="BE17" i="4"/>
  <c r="BE18" i="4"/>
  <c r="BE19" i="4"/>
  <c r="AJ8" i="7" l="1"/>
  <c r="D11" i="7"/>
  <c r="D12" i="7"/>
  <c r="D13" i="7"/>
  <c r="D14" i="7"/>
  <c r="D15" i="7"/>
  <c r="D16" i="7"/>
  <c r="D17" i="7"/>
  <c r="D18" i="7"/>
  <c r="D19" i="7"/>
  <c r="D20" i="7"/>
  <c r="D21" i="7"/>
  <c r="D22" i="7"/>
  <c r="D24" i="7"/>
  <c r="D25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E25" i="7"/>
  <c r="BE10" i="7"/>
  <c r="AS8" i="7" l="1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H8" i="7"/>
  <c r="AI8" i="7"/>
  <c r="AK8" i="7"/>
  <c r="AL8" i="7"/>
  <c r="AM8" i="7"/>
  <c r="AN8" i="7"/>
  <c r="AO8" i="7"/>
  <c r="AP8" i="7"/>
  <c r="AQ8" i="7"/>
  <c r="D10" i="7"/>
  <c r="C10" i="7" s="1"/>
  <c r="C11" i="7"/>
  <c r="C12" i="7"/>
  <c r="C13" i="7"/>
  <c r="C14" i="7"/>
  <c r="C15" i="7"/>
  <c r="C16" i="7"/>
  <c r="C17" i="7"/>
  <c r="C18" i="7"/>
  <c r="C19" i="7"/>
  <c r="C20" i="7"/>
  <c r="C21" i="7"/>
  <c r="C22" i="7"/>
  <c r="C24" i="7"/>
  <c r="C25" i="7"/>
  <c r="D17" i="5"/>
  <c r="AV17" i="5"/>
  <c r="BE8" i="7" l="1"/>
  <c r="D9" i="7"/>
  <c r="D8" i="7" s="1"/>
  <c r="C9" i="7"/>
  <c r="C17" i="5"/>
  <c r="C8" i="7" l="1"/>
  <c r="D9" i="4"/>
  <c r="C9" i="4" s="1"/>
  <c r="AV20" i="5" l="1"/>
  <c r="D20" i="5"/>
  <c r="C20" i="5" s="1"/>
  <c r="AT8" i="4" l="1"/>
  <c r="AV31" i="5" l="1"/>
  <c r="AV29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X8" i="5"/>
  <c r="AV32" i="5"/>
  <c r="AV26" i="5"/>
  <c r="AV27" i="5"/>
  <c r="AV28" i="5"/>
  <c r="AV30" i="5"/>
  <c r="AV18" i="5"/>
  <c r="AV19" i="5"/>
  <c r="AV21" i="5"/>
  <c r="AV22" i="5"/>
  <c r="AV23" i="5"/>
  <c r="AV24" i="5"/>
  <c r="AV25" i="5"/>
  <c r="AQ8" i="4"/>
  <c r="AV8" i="4"/>
  <c r="AW8" i="4"/>
  <c r="AX8" i="4"/>
  <c r="AY8" i="4"/>
  <c r="AZ8" i="4"/>
  <c r="BA8" i="4"/>
  <c r="BB8" i="4"/>
  <c r="BC8" i="4"/>
  <c r="BD8" i="4"/>
  <c r="AS8" i="4"/>
  <c r="BE10" i="4"/>
  <c r="Q8" i="5" l="1"/>
  <c r="R8" i="5"/>
  <c r="S8" i="5"/>
  <c r="T8" i="5"/>
  <c r="U8" i="5"/>
  <c r="D19" i="5"/>
  <c r="D25" i="5"/>
  <c r="D21" i="5"/>
  <c r="D22" i="5"/>
  <c r="D23" i="5"/>
  <c r="D24" i="5"/>
  <c r="D18" i="5"/>
  <c r="Y8" i="4" l="1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X8" i="4"/>
  <c r="D30" i="4"/>
  <c r="D29" i="4"/>
  <c r="D28" i="4"/>
  <c r="D26" i="4"/>
  <c r="D27" i="4"/>
  <c r="C27" i="4" s="1"/>
  <c r="D23" i="4"/>
  <c r="D24" i="4"/>
  <c r="D25" i="4"/>
  <c r="T8" i="4"/>
  <c r="F8" i="4"/>
  <c r="G8" i="4"/>
  <c r="H8" i="4"/>
  <c r="I8" i="4"/>
  <c r="J8" i="4"/>
  <c r="K8" i="4"/>
  <c r="L8" i="4"/>
  <c r="M8" i="4"/>
  <c r="N8" i="4"/>
  <c r="O8" i="4"/>
  <c r="P8" i="4"/>
  <c r="E8" i="4"/>
  <c r="C30" i="4" l="1"/>
  <c r="C29" i="4"/>
  <c r="C26" i="4"/>
  <c r="C24" i="4"/>
  <c r="C23" i="4"/>
  <c r="C28" i="4"/>
  <c r="C25" i="4"/>
  <c r="C22" i="4"/>
  <c r="AR8" i="5" l="1"/>
  <c r="AS8" i="5"/>
  <c r="AV10" i="5"/>
  <c r="AV15" i="5"/>
  <c r="C19" i="5"/>
  <c r="C23" i="5"/>
  <c r="AV9" i="5"/>
  <c r="D10" i="4"/>
  <c r="V8" i="4"/>
  <c r="W8" i="4"/>
  <c r="C25" i="5"/>
  <c r="W8" i="5"/>
  <c r="V8" i="5"/>
  <c r="O8" i="5"/>
  <c r="N8" i="5"/>
  <c r="M8" i="5"/>
  <c r="L8" i="5"/>
  <c r="K8" i="5"/>
  <c r="J8" i="5"/>
  <c r="I8" i="5"/>
  <c r="H8" i="5"/>
  <c r="G8" i="5"/>
  <c r="F8" i="5"/>
  <c r="E8" i="5"/>
  <c r="D8" i="4" l="1"/>
  <c r="AV8" i="5"/>
  <c r="C21" i="5"/>
  <c r="C21" i="4"/>
  <c r="C24" i="5"/>
  <c r="C22" i="5"/>
  <c r="C10" i="4"/>
  <c r="C8" i="4" l="1"/>
  <c r="D15" i="5" l="1"/>
  <c r="C15" i="5" s="1"/>
  <c r="D10" i="5" l="1"/>
  <c r="C10" i="5" s="1"/>
  <c r="D9" i="5" l="1"/>
  <c r="C9" i="5" s="1"/>
  <c r="P8" i="5"/>
  <c r="D8" i="5" l="1"/>
  <c r="C8" i="5" s="1"/>
  <c r="BE9" i="4"/>
  <c r="BE8" i="4"/>
</calcChain>
</file>

<file path=xl/sharedStrings.xml><?xml version="1.0" encoding="utf-8"?>
<sst xmlns="http://schemas.openxmlformats.org/spreadsheetml/2006/main" count="205" uniqueCount="135">
  <si>
    <t>Индекс</t>
  </si>
  <si>
    <t xml:space="preserve"> </t>
  </si>
  <si>
    <t>практика</t>
  </si>
  <si>
    <t>ОУД.01</t>
  </si>
  <si>
    <t>Русский язык</t>
  </si>
  <si>
    <t>ОУД.02</t>
  </si>
  <si>
    <t>Литература</t>
  </si>
  <si>
    <t>ОУД.03</t>
  </si>
  <si>
    <t>История</t>
  </si>
  <si>
    <t>ОУД.04</t>
  </si>
  <si>
    <t>ОУД.05</t>
  </si>
  <si>
    <t>География</t>
  </si>
  <si>
    <t>ОУД.06</t>
  </si>
  <si>
    <t>ОУД.07</t>
  </si>
  <si>
    <t>Математика</t>
  </si>
  <si>
    <t>ОУД.08</t>
  </si>
  <si>
    <t>Информатика</t>
  </si>
  <si>
    <t>ОУД.09</t>
  </si>
  <si>
    <t>Физическая культура</t>
  </si>
  <si>
    <t>ОУД.10</t>
  </si>
  <si>
    <t>ОУД.11</t>
  </si>
  <si>
    <t>Физика</t>
  </si>
  <si>
    <t>Биология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</si>
  <si>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</si>
  <si>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</si>
  <si>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</si>
  <si>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</si>
  <si>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</si>
  <si>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</si>
  <si>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</si>
  <si>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</si>
  <si>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</si>
  <si>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ОП.01</t>
  </si>
  <si>
    <t>ОП.02</t>
  </si>
  <si>
    <t>ОП.03</t>
  </si>
  <si>
    <t>ОП.04</t>
  </si>
  <si>
    <t>ОП.05</t>
  </si>
  <si>
    <t>УП.03</t>
  </si>
  <si>
    <t>Основы проектной деятельности</t>
  </si>
  <si>
    <t>ОУД.15</t>
  </si>
  <si>
    <t>Теория и методика социальной работы</t>
  </si>
  <si>
    <t>Психология социальной работы</t>
  </si>
  <si>
    <t>Информационные технологии в профессиональной деятельности</t>
  </si>
  <si>
    <t>Основы валеологии и социальной медицины</t>
  </si>
  <si>
    <t>Основы документоведения и делопроизводства в социальной работе</t>
  </si>
  <si>
    <t>Основы учебно-исследовательской деятельности</t>
  </si>
  <si>
    <t>Дисциплины</t>
  </si>
  <si>
    <t>Итого за год</t>
  </si>
  <si>
    <t>Всего в 1 сем</t>
  </si>
  <si>
    <t>сентябрь</t>
  </si>
  <si>
    <t>29 IX   5    X</t>
  </si>
  <si>
    <t>октябрь</t>
  </si>
  <si>
    <t>27 Х         2  XI</t>
  </si>
  <si>
    <t>ноябрь</t>
  </si>
  <si>
    <t>декабрь</t>
  </si>
  <si>
    <t>29 XII  4      I</t>
  </si>
  <si>
    <t>январь</t>
  </si>
  <si>
    <t>26   I     1    II</t>
  </si>
  <si>
    <t>февраль</t>
  </si>
  <si>
    <r>
      <rPr>
        <b/>
        <sz val="10"/>
        <rFont val="Calibri"/>
        <family val="2"/>
        <charset val="204"/>
      </rPr>
      <t>*</t>
    </r>
    <r>
      <rPr>
        <b/>
        <sz val="10"/>
        <rFont val="Times New Roman"/>
        <family val="1"/>
        <charset val="204"/>
      </rPr>
      <t>23 II   1  III</t>
    </r>
  </si>
  <si>
    <t>март</t>
  </si>
  <si>
    <t>30 III   5   IV</t>
  </si>
  <si>
    <t>апрель</t>
  </si>
  <si>
    <r>
      <rPr>
        <b/>
        <sz val="10"/>
        <rFont val="Calibri"/>
        <family val="2"/>
        <charset val="204"/>
      </rPr>
      <t>*</t>
    </r>
    <r>
      <rPr>
        <b/>
        <sz val="10"/>
        <rFont val="Times New Roman"/>
        <family val="1"/>
        <charset val="204"/>
      </rPr>
      <t>27  IV   3   V</t>
    </r>
  </si>
  <si>
    <t>май</t>
  </si>
  <si>
    <t>июнь</t>
  </si>
  <si>
    <t>29  VI 5 VII</t>
  </si>
  <si>
    <t>июль</t>
  </si>
  <si>
    <t xml:space="preserve">27   VII   2   VIII </t>
  </si>
  <si>
    <t>август</t>
  </si>
  <si>
    <t>Всего во 2 сем</t>
  </si>
  <si>
    <r>
      <t>3</t>
    </r>
    <r>
      <rPr>
        <b/>
        <sz val="10"/>
        <rFont val="Calibri"/>
        <family val="2"/>
        <charset val="204"/>
      </rPr>
      <t>*</t>
    </r>
  </si>
  <si>
    <r>
      <t>2</t>
    </r>
    <r>
      <rPr>
        <b/>
        <sz val="10"/>
        <rFont val="Calibri"/>
        <family val="2"/>
        <charset val="204"/>
      </rPr>
      <t>*</t>
    </r>
  </si>
  <si>
    <r>
      <t>4</t>
    </r>
    <r>
      <rPr>
        <b/>
        <sz val="10"/>
        <rFont val="Calibri"/>
        <family val="2"/>
        <charset val="204"/>
      </rPr>
      <t>*</t>
    </r>
  </si>
  <si>
    <r>
      <t>8</t>
    </r>
    <r>
      <rPr>
        <b/>
        <sz val="10"/>
        <rFont val="Calibri"/>
        <family val="2"/>
        <charset val="204"/>
      </rPr>
      <t>*</t>
    </r>
  </si>
  <si>
    <t>Часов в неделю</t>
  </si>
  <si>
    <t>ИТвПД</t>
  </si>
  <si>
    <t>каникулы</t>
  </si>
  <si>
    <t>сессия</t>
  </si>
  <si>
    <t>ПМ.02 Освоение профессии рабочего в соответствии с перечнем профессий рабочих, должностей служащих, соответствующих профессиональной деятельности выпускников</t>
  </si>
  <si>
    <t>МДК.02.01Основы соц-быт.обслуживания</t>
  </si>
  <si>
    <t>Охрана труда</t>
  </si>
  <si>
    <t>Деловая культура</t>
  </si>
  <si>
    <t>Русский язык и культура речи</t>
  </si>
  <si>
    <t>Иностранный яз. в профессиональной деятельности</t>
  </si>
  <si>
    <t>МДК.02.02 Социальный патронат ЛПВиИ</t>
  </si>
  <si>
    <t>Технология организация волонтерского движения</t>
  </si>
  <si>
    <t>СГ.08</t>
  </si>
  <si>
    <t>СГ.09</t>
  </si>
  <si>
    <t>ПМ. 01 Предоставление социальных услуг гражданам в различных формах социального обслуживания</t>
  </si>
  <si>
    <t>МДК 01.01 Соц-прав. и законод. основы СР с семьей и детьми и лицами из групп риска.</t>
  </si>
  <si>
    <t>МДК 01.02 Технологии СР с семьей и детьми. Социальный патронат различных типов семей и детей.</t>
  </si>
  <si>
    <t>МДК 01.03 Технологии СР  с лицами из групп риска, попавшими в ТЖС. Социальный патронат лиц из групп риска.</t>
  </si>
  <si>
    <t>МДК 01.04 Соц.-прав. и законод.основы предоставления социальных услуг ЛПВиИ</t>
  </si>
  <si>
    <t xml:space="preserve">МДК 01.05 Технологии СР  с лицами пожилого возраста и инвалидами. </t>
  </si>
  <si>
    <t xml:space="preserve">МДК 01.06 Основы пенсионного обеспечения </t>
  </si>
  <si>
    <t xml:space="preserve">УП ПМ 01 </t>
  </si>
  <si>
    <t xml:space="preserve">Основы предпринимательской деятельности </t>
  </si>
  <si>
    <t xml:space="preserve">Основы досуговой деятельности </t>
  </si>
  <si>
    <t xml:space="preserve">УП.ПМ 01 </t>
  </si>
  <si>
    <t>ПМ.03 Организация  и проектирование социальной работы с различными категориями граждан</t>
  </si>
  <si>
    <t>МДК.03.01 Проектная деятельность специалистов по социальной работе</t>
  </si>
  <si>
    <t>МДК.03.02 Инновационная деятельность в социальной работе</t>
  </si>
  <si>
    <t>МДК.03.03 Техноогия оциальной работы в учреждениях образования</t>
  </si>
  <si>
    <t xml:space="preserve">МДК 03.04 Технология социальной работы в учреждениях социальной защиты </t>
  </si>
  <si>
    <t>МДК 03.05 Методы проведения социологических исследований</t>
  </si>
  <si>
    <t>*</t>
  </si>
  <si>
    <t>ОБЩИЕ</t>
  </si>
  <si>
    <t>Иностранный язык</t>
  </si>
  <si>
    <t xml:space="preserve">Химия </t>
  </si>
  <si>
    <t>Обществознание</t>
  </si>
  <si>
    <t>ОБЖ</t>
  </si>
  <si>
    <t>ОУД.12</t>
  </si>
  <si>
    <t>По выбору из обязательных предметных областей</t>
  </si>
  <si>
    <t>ОУД.13</t>
  </si>
  <si>
    <t>ОУД.14</t>
  </si>
  <si>
    <t xml:space="preserve"> - каникулы</t>
  </si>
  <si>
    <t>неделя с праздничными днями</t>
  </si>
  <si>
    <t>МДК 01.03Технологии СР с лицами из групп риска, попавшими в ТЖС.Социальный патронат лиц, из групп риска</t>
  </si>
  <si>
    <t>ОП.08</t>
  </si>
  <si>
    <t>ОП.09</t>
  </si>
  <si>
    <t>Родной язык</t>
  </si>
  <si>
    <t>СГ.06</t>
  </si>
  <si>
    <t>СГ.07</t>
  </si>
  <si>
    <t>ОП.06</t>
  </si>
  <si>
    <r>
      <rPr>
        <b/>
        <sz val="9"/>
        <rFont val="Calibri"/>
        <family val="2"/>
        <charset val="204"/>
      </rPr>
      <t>*</t>
    </r>
    <r>
      <rPr>
        <b/>
        <sz val="9"/>
        <rFont val="Times New Roman"/>
        <family val="1"/>
        <charset val="204"/>
      </rPr>
      <t>23 II   1  III</t>
    </r>
  </si>
  <si>
    <r>
      <rPr>
        <sz val="9"/>
        <rFont val="Calibri"/>
        <family val="2"/>
        <charset val="204"/>
      </rPr>
      <t>*</t>
    </r>
    <r>
      <rPr>
        <sz val="9"/>
        <rFont val="Times New Roman"/>
        <family val="1"/>
        <charset val="204"/>
      </rPr>
      <t>27  IV   3   V</t>
    </r>
  </si>
  <si>
    <t>концентрированная практика</t>
  </si>
  <si>
    <t>ПМ. 01 Предоставление социальных услуг гражданам в различных формах соц. обслуживания</t>
  </si>
  <si>
    <t>5.     Календарный   учебный график  Социальная работа 2026-2029</t>
  </si>
  <si>
    <t>3 курс 2028-2029 уч.год</t>
  </si>
  <si>
    <t>5.      Календарный учебный график  Социальная работа 2026-2029</t>
  </si>
  <si>
    <t>1 курс 2026-2027уч.год</t>
  </si>
  <si>
    <t>5.     Календарный учебный график   Социальная работа 2026-2029</t>
  </si>
  <si>
    <t>2 курс 2027-2028уч.год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</si>
</sst>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9"/>
      <name val="Calibri"/>
      <family val="2"/>
      <charset val="204"/>
    </font>
    <font>
      <sz val="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6"/>
      <name val="Times New Roman"/>
      <family val="1"/>
      <charset val="204"/>
    </font>
    <font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30" fillId="0" borderId="0"/>
  </cellStyleXfs>
  <cellXfs count="355">
    <xf numFmtId="0" fontId="0" fillId="0" borderId="0" xfId="0"/>
    <xf numFmtId="0" fontId="8" fillId="0" borderId="0" xfId="1"/>
    <xf numFmtId="0" fontId="11" fillId="0" borderId="31" xfId="1" applyNumberFormat="1" applyFont="1" applyBorder="1" applyAlignment="1">
      <alignment horizontal="center" vertical="center" wrapText="1"/>
    </xf>
    <xf numFmtId="0" fontId="11" fillId="0" borderId="32" xfId="1" applyNumberFormat="1" applyFont="1" applyBorder="1" applyAlignment="1">
      <alignment horizontal="center" vertical="center" wrapText="1"/>
    </xf>
    <xf numFmtId="0" fontId="11" fillId="0" borderId="33" xfId="1" applyNumberFormat="1" applyFont="1" applyBorder="1" applyAlignment="1">
      <alignment horizontal="center" vertical="center" wrapText="1"/>
    </xf>
    <xf numFmtId="0" fontId="11" fillId="0" borderId="34" xfId="1" applyNumberFormat="1" applyFont="1" applyBorder="1" applyAlignment="1">
      <alignment horizontal="center" vertical="center" wrapText="1"/>
    </xf>
    <xf numFmtId="0" fontId="11" fillId="0" borderId="31" xfId="1" applyNumberFormat="1" applyFont="1" applyFill="1" applyBorder="1" applyAlignment="1">
      <alignment horizontal="center" vertical="center" wrapText="1"/>
    </xf>
    <xf numFmtId="0" fontId="11" fillId="2" borderId="32" xfId="1" applyNumberFormat="1" applyFont="1" applyFill="1" applyBorder="1" applyAlignment="1">
      <alignment horizontal="center" vertical="center" wrapText="1"/>
    </xf>
    <xf numFmtId="0" fontId="11" fillId="2" borderId="33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horizontal="center" vertical="center" wrapText="1"/>
    </xf>
    <xf numFmtId="0" fontId="11" fillId="0" borderId="27" xfId="1" applyNumberFormat="1" applyFont="1" applyFill="1" applyBorder="1" applyAlignment="1">
      <alignment horizontal="center" vertical="center" wrapText="1"/>
    </xf>
    <xf numFmtId="0" fontId="11" fillId="0" borderId="36" xfId="1" applyNumberFormat="1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center" wrapText="1"/>
    </xf>
    <xf numFmtId="0" fontId="11" fillId="0" borderId="37" xfId="1" applyNumberFormat="1" applyFont="1" applyBorder="1" applyAlignment="1">
      <alignment horizontal="center" vertical="center" wrapText="1"/>
    </xf>
    <xf numFmtId="0" fontId="11" fillId="0" borderId="38" xfId="1" applyNumberFormat="1" applyFont="1" applyBorder="1" applyAlignment="1">
      <alignment horizontal="center" vertical="center" wrapText="1"/>
    </xf>
    <xf numFmtId="0" fontId="11" fillId="0" borderId="21" xfId="1" applyNumberFormat="1" applyFont="1" applyFill="1" applyBorder="1" applyAlignment="1">
      <alignment horizontal="center" vertical="center" wrapText="1"/>
    </xf>
    <xf numFmtId="0" fontId="11" fillId="2" borderId="39" xfId="1" applyNumberFormat="1" applyFont="1" applyFill="1" applyBorder="1" applyAlignment="1">
      <alignment horizontal="center" vertical="center" wrapText="1"/>
    </xf>
    <xf numFmtId="0" fontId="11" fillId="2" borderId="40" xfId="1" applyNumberFormat="1" applyFont="1" applyFill="1" applyBorder="1" applyAlignment="1">
      <alignment horizontal="center" vertical="center" wrapText="1"/>
    </xf>
    <xf numFmtId="0" fontId="11" fillId="2" borderId="20" xfId="1" applyNumberFormat="1" applyFont="1" applyFill="1" applyBorder="1" applyAlignment="1">
      <alignment horizontal="center" vertical="center" wrapText="1"/>
    </xf>
    <xf numFmtId="0" fontId="11" fillId="2" borderId="37" xfId="1" applyNumberFormat="1" applyFont="1" applyFill="1" applyBorder="1" applyAlignment="1">
      <alignment horizontal="center" vertical="center" wrapText="1"/>
    </xf>
    <xf numFmtId="0" fontId="10" fillId="0" borderId="41" xfId="1" applyFont="1" applyBorder="1" applyAlignment="1">
      <alignment vertical="top"/>
    </xf>
    <xf numFmtId="0" fontId="11" fillId="0" borderId="26" xfId="1" applyFont="1" applyBorder="1" applyAlignment="1">
      <alignment vertical="center"/>
    </xf>
    <xf numFmtId="0" fontId="11" fillId="0" borderId="26" xfId="1" applyFont="1" applyBorder="1" applyAlignment="1">
      <alignment vertical="center" wrapText="1"/>
    </xf>
    <xf numFmtId="0" fontId="13" fillId="0" borderId="10" xfId="1" applyFont="1" applyBorder="1"/>
    <xf numFmtId="0" fontId="13" fillId="2" borderId="2" xfId="1" applyFont="1" applyFill="1" applyBorder="1"/>
    <xf numFmtId="0" fontId="10" fillId="0" borderId="26" xfId="1" applyFont="1" applyBorder="1" applyAlignment="1">
      <alignment horizontal="center" wrapText="1"/>
    </xf>
    <xf numFmtId="0" fontId="13" fillId="3" borderId="2" xfId="1" applyFont="1" applyFill="1" applyBorder="1"/>
    <xf numFmtId="0" fontId="13" fillId="3" borderId="8" xfId="1" applyFont="1" applyFill="1" applyBorder="1"/>
    <xf numFmtId="0" fontId="13" fillId="2" borderId="4" xfId="1" applyFont="1" applyFill="1" applyBorder="1" applyAlignment="1">
      <alignment vertical="center" wrapText="1"/>
    </xf>
    <xf numFmtId="0" fontId="13" fillId="2" borderId="1" xfId="1" applyFont="1" applyFill="1" applyBorder="1"/>
    <xf numFmtId="0" fontId="13" fillId="3" borderId="1" xfId="1" applyFont="1" applyFill="1" applyBorder="1"/>
    <xf numFmtId="0" fontId="13" fillId="3" borderId="5" xfId="1" applyFont="1" applyFill="1" applyBorder="1"/>
    <xf numFmtId="0" fontId="13" fillId="2" borderId="42" xfId="1" applyFont="1" applyFill="1" applyBorder="1" applyAlignment="1">
      <alignment vertical="center" wrapText="1"/>
    </xf>
    <xf numFmtId="0" fontId="15" fillId="0" borderId="41" xfId="1" applyFont="1" applyBorder="1" applyAlignment="1">
      <alignment vertical="center" wrapText="1"/>
    </xf>
    <xf numFmtId="0" fontId="13" fillId="0" borderId="0" xfId="1" applyFont="1" applyBorder="1"/>
    <xf numFmtId="0" fontId="13" fillId="2" borderId="0" xfId="1" applyFont="1" applyFill="1" applyBorder="1"/>
    <xf numFmtId="0" fontId="3" fillId="3" borderId="1" xfId="1" applyFont="1" applyFill="1" applyBorder="1"/>
    <xf numFmtId="0" fontId="6" fillId="0" borderId="0" xfId="1" applyFont="1" applyBorder="1"/>
    <xf numFmtId="0" fontId="14" fillId="5" borderId="1" xfId="1" applyFont="1" applyFill="1" applyBorder="1"/>
    <xf numFmtId="0" fontId="10" fillId="0" borderId="0" xfId="1" applyFont="1" applyBorder="1" applyAlignment="1">
      <alignment vertical="center"/>
    </xf>
    <xf numFmtId="0" fontId="10" fillId="0" borderId="0" xfId="1" applyFont="1" applyBorder="1" applyAlignment="1">
      <alignment vertical="center" wrapText="1"/>
    </xf>
    <xf numFmtId="0" fontId="3" fillId="2" borderId="0" xfId="1" applyFont="1" applyFill="1" applyBorder="1"/>
    <xf numFmtId="0" fontId="3" fillId="0" borderId="0" xfId="1" applyFont="1" applyBorder="1"/>
    <xf numFmtId="0" fontId="10" fillId="2" borderId="0" xfId="1" applyFont="1" applyFill="1" applyBorder="1" applyAlignment="1">
      <alignment horizontal="center" wrapText="1"/>
    </xf>
    <xf numFmtId="0" fontId="8" fillId="2" borderId="0" xfId="1" applyFill="1"/>
    <xf numFmtId="0" fontId="3" fillId="0" borderId="0" xfId="1" applyFont="1" applyBorder="1" applyAlignment="1">
      <alignment vertical="center" wrapText="1"/>
    </xf>
    <xf numFmtId="0" fontId="10" fillId="2" borderId="0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8" fillId="2" borderId="0" xfId="1" applyFill="1" applyBorder="1"/>
    <xf numFmtId="0" fontId="11" fillId="0" borderId="14" xfId="1" applyNumberFormat="1" applyFont="1" applyBorder="1" applyAlignment="1">
      <alignment horizontal="center" vertical="center" wrapText="1"/>
    </xf>
    <xf numFmtId="0" fontId="11" fillId="0" borderId="15" xfId="1" applyNumberFormat="1" applyFont="1" applyBorder="1" applyAlignment="1">
      <alignment horizontal="center" vertical="center" wrapText="1"/>
    </xf>
    <xf numFmtId="0" fontId="11" fillId="0" borderId="45" xfId="1" applyNumberFormat="1" applyFont="1" applyBorder="1" applyAlignment="1">
      <alignment horizontal="center" vertical="center" wrapText="1"/>
    </xf>
    <xf numFmtId="0" fontId="11" fillId="0" borderId="46" xfId="1" applyNumberFormat="1" applyFont="1" applyBorder="1" applyAlignment="1">
      <alignment horizontal="center" vertical="center" wrapText="1"/>
    </xf>
    <xf numFmtId="0" fontId="11" fillId="0" borderId="23" xfId="1" applyNumberFormat="1" applyFont="1" applyFill="1" applyBorder="1" applyAlignment="1">
      <alignment horizontal="center" vertical="center" wrapText="1"/>
    </xf>
    <xf numFmtId="0" fontId="11" fillId="2" borderId="15" xfId="1" applyNumberFormat="1" applyFont="1" applyFill="1" applyBorder="1" applyAlignment="1">
      <alignment horizontal="center" vertical="center" wrapText="1"/>
    </xf>
    <xf numFmtId="0" fontId="11" fillId="2" borderId="45" xfId="1" applyNumberFormat="1" applyFont="1" applyFill="1" applyBorder="1" applyAlignment="1">
      <alignment horizontal="center" vertical="center" wrapText="1"/>
    </xf>
    <xf numFmtId="0" fontId="13" fillId="2" borderId="43" xfId="1" applyFont="1" applyFill="1" applyBorder="1" applyAlignment="1">
      <alignment vertical="center" wrapText="1"/>
    </xf>
    <xf numFmtId="0" fontId="13" fillId="2" borderId="5" xfId="1" applyFont="1" applyFill="1" applyBorder="1" applyAlignment="1">
      <alignment vertical="center" wrapText="1"/>
    </xf>
    <xf numFmtId="0" fontId="13" fillId="0" borderId="10" xfId="1" applyFont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4" borderId="10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3" fillId="4" borderId="3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16" fillId="0" borderId="44" xfId="1" applyFont="1" applyBorder="1" applyAlignment="1">
      <alignment vertical="center" wrapText="1"/>
    </xf>
    <xf numFmtId="0" fontId="13" fillId="7" borderId="1" xfId="1" applyFont="1" applyFill="1" applyBorder="1"/>
    <xf numFmtId="0" fontId="13" fillId="0" borderId="10" xfId="1" applyFont="1" applyBorder="1" applyAlignment="1">
      <alignment vertical="center"/>
    </xf>
    <xf numFmtId="0" fontId="13" fillId="4" borderId="2" xfId="1" applyFont="1" applyFill="1" applyBorder="1" applyAlignment="1">
      <alignment vertical="center"/>
    </xf>
    <xf numFmtId="0" fontId="13" fillId="3" borderId="2" xfId="1" applyFont="1" applyFill="1" applyBorder="1" applyAlignment="1">
      <alignment vertical="center"/>
    </xf>
    <xf numFmtId="0" fontId="13" fillId="3" borderId="8" xfId="1" applyFont="1" applyFill="1" applyBorder="1" applyAlignment="1">
      <alignment vertical="center"/>
    </xf>
    <xf numFmtId="0" fontId="13" fillId="2" borderId="2" xfId="1" applyFont="1" applyFill="1" applyBorder="1" applyAlignment="1">
      <alignment vertical="center"/>
    </xf>
    <xf numFmtId="0" fontId="14" fillId="0" borderId="2" xfId="1" applyFont="1" applyBorder="1" applyAlignment="1">
      <alignment vertical="center"/>
    </xf>
    <xf numFmtId="0" fontId="13" fillId="7" borderId="2" xfId="1" applyFont="1" applyFill="1" applyBorder="1" applyAlignment="1">
      <alignment vertical="center"/>
    </xf>
    <xf numFmtId="0" fontId="10" fillId="0" borderId="26" xfId="1" applyFont="1" applyBorder="1" applyAlignment="1">
      <alignment horizontal="center" vertical="center" wrapText="1"/>
    </xf>
    <xf numFmtId="0" fontId="13" fillId="7" borderId="1" xfId="1" applyFont="1" applyFill="1" applyBorder="1" applyAlignment="1">
      <alignment vertical="center"/>
    </xf>
    <xf numFmtId="0" fontId="13" fillId="4" borderId="10" xfId="1" applyFont="1" applyFill="1" applyBorder="1" applyAlignment="1">
      <alignment vertical="center"/>
    </xf>
    <xf numFmtId="0" fontId="13" fillId="2" borderId="11" xfId="1" applyFont="1" applyFill="1" applyBorder="1" applyAlignment="1">
      <alignment horizontal="left" vertical="center" wrapText="1"/>
    </xf>
    <xf numFmtId="0" fontId="10" fillId="0" borderId="26" xfId="1" applyFont="1" applyBorder="1" applyAlignment="1">
      <alignment vertical="center"/>
    </xf>
    <xf numFmtId="0" fontId="10" fillId="0" borderId="26" xfId="1" applyFont="1" applyBorder="1" applyAlignment="1">
      <alignment vertical="center" wrapText="1"/>
    </xf>
    <xf numFmtId="0" fontId="10" fillId="0" borderId="22" xfId="1" applyFont="1" applyBorder="1" applyAlignment="1">
      <alignment vertical="center"/>
    </xf>
    <xf numFmtId="0" fontId="10" fillId="0" borderId="22" xfId="1" applyFont="1" applyBorder="1" applyAlignment="1">
      <alignment vertical="center" wrapText="1"/>
    </xf>
    <xf numFmtId="0" fontId="10" fillId="0" borderId="47" xfId="1" applyFont="1" applyBorder="1" applyAlignment="1">
      <alignment vertical="center"/>
    </xf>
    <xf numFmtId="0" fontId="8" fillId="0" borderId="9" xfId="1" applyBorder="1"/>
    <xf numFmtId="0" fontId="14" fillId="4" borderId="10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14" fillId="6" borderId="2" xfId="1" applyFont="1" applyFill="1" applyBorder="1" applyAlignment="1">
      <alignment horizontal="center" vertical="center"/>
    </xf>
    <xf numFmtId="0" fontId="14" fillId="6" borderId="1" xfId="1" applyFont="1" applyFill="1" applyBorder="1" applyAlignment="1">
      <alignment horizontal="center" vertical="center"/>
    </xf>
    <xf numFmtId="0" fontId="11" fillId="0" borderId="22" xfId="1" applyFont="1" applyBorder="1" applyAlignment="1">
      <alignment vertical="center" wrapText="1"/>
    </xf>
    <xf numFmtId="0" fontId="14" fillId="4" borderId="1" xfId="1" applyFont="1" applyFill="1" applyBorder="1"/>
    <xf numFmtId="0" fontId="8" fillId="0" borderId="1" xfId="1" applyBorder="1"/>
    <xf numFmtId="0" fontId="3" fillId="2" borderId="1" xfId="1" applyFont="1" applyFill="1" applyBorder="1"/>
    <xf numFmtId="0" fontId="17" fillId="2" borderId="26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2" borderId="2" xfId="1" applyFont="1" applyFill="1" applyBorder="1"/>
    <xf numFmtId="0" fontId="13" fillId="0" borderId="2" xfId="1" applyFont="1" applyFill="1" applyBorder="1" applyAlignment="1">
      <alignment vertical="center"/>
    </xf>
    <xf numFmtId="0" fontId="13" fillId="0" borderId="10" xfId="1" applyFont="1" applyFill="1" applyBorder="1" applyAlignment="1">
      <alignment vertical="center"/>
    </xf>
    <xf numFmtId="0" fontId="14" fillId="0" borderId="2" xfId="1" applyFont="1" applyFill="1" applyBorder="1" applyAlignment="1">
      <alignment vertical="center"/>
    </xf>
    <xf numFmtId="0" fontId="14" fillId="2" borderId="2" xfId="1" applyFont="1" applyFill="1" applyBorder="1" applyAlignment="1">
      <alignment vertical="center"/>
    </xf>
    <xf numFmtId="0" fontId="14" fillId="2" borderId="1" xfId="1" applyFont="1" applyFill="1" applyBorder="1" applyAlignment="1">
      <alignment vertical="center"/>
    </xf>
    <xf numFmtId="0" fontId="14" fillId="7" borderId="2" xfId="1" applyFont="1" applyFill="1" applyBorder="1" applyAlignment="1">
      <alignment vertical="center"/>
    </xf>
    <xf numFmtId="0" fontId="14" fillId="7" borderId="1" xfId="1" applyFont="1" applyFill="1" applyBorder="1" applyAlignment="1">
      <alignment vertical="center"/>
    </xf>
    <xf numFmtId="0" fontId="14" fillId="0" borderId="8" xfId="1" applyFont="1" applyBorder="1" applyAlignment="1">
      <alignment vertical="center" wrapText="1"/>
    </xf>
    <xf numFmtId="0" fontId="13" fillId="0" borderId="2" xfId="1" applyFont="1" applyBorder="1"/>
    <xf numFmtId="0" fontId="13" fillId="8" borderId="2" xfId="1" applyFont="1" applyFill="1" applyBorder="1" applyAlignment="1">
      <alignment vertical="center"/>
    </xf>
    <xf numFmtId="0" fontId="13" fillId="8" borderId="10" xfId="1" applyFont="1" applyFill="1" applyBorder="1" applyAlignment="1">
      <alignment vertical="center"/>
    </xf>
    <xf numFmtId="0" fontId="20" fillId="2" borderId="1" xfId="1" applyFont="1" applyFill="1" applyBorder="1" applyAlignment="1">
      <alignment wrapText="1"/>
    </xf>
    <xf numFmtId="0" fontId="10" fillId="2" borderId="5" xfId="1" applyFont="1" applyFill="1" applyBorder="1" applyAlignment="1">
      <alignment vertical="center" wrapText="1"/>
    </xf>
    <xf numFmtId="0" fontId="10" fillId="0" borderId="35" xfId="1" applyFont="1" applyBorder="1" applyAlignment="1">
      <alignment vertical="center" wrapText="1"/>
    </xf>
    <xf numFmtId="0" fontId="13" fillId="0" borderId="49" xfId="1" applyFont="1" applyBorder="1" applyAlignment="1">
      <alignment vertical="center"/>
    </xf>
    <xf numFmtId="0" fontId="13" fillId="4" borderId="49" xfId="1" applyFont="1" applyFill="1" applyBorder="1" applyAlignment="1">
      <alignment vertical="center"/>
    </xf>
    <xf numFmtId="0" fontId="13" fillId="0" borderId="49" xfId="1" applyFont="1" applyFill="1" applyBorder="1" applyAlignment="1">
      <alignment vertical="center"/>
    </xf>
    <xf numFmtId="0" fontId="13" fillId="0" borderId="3" xfId="1" applyFont="1" applyFill="1" applyBorder="1" applyAlignment="1">
      <alignment vertical="center"/>
    </xf>
    <xf numFmtId="0" fontId="13" fillId="8" borderId="3" xfId="1" applyFont="1" applyFill="1" applyBorder="1" applyAlignment="1">
      <alignment vertical="center"/>
    </xf>
    <xf numFmtId="0" fontId="13" fillId="3" borderId="3" xfId="1" applyFont="1" applyFill="1" applyBorder="1" applyAlignment="1">
      <alignment vertical="center"/>
    </xf>
    <xf numFmtId="0" fontId="13" fillId="3" borderId="43" xfId="1" applyFont="1" applyFill="1" applyBorder="1" applyAlignment="1">
      <alignment vertical="center"/>
    </xf>
    <xf numFmtId="0" fontId="13" fillId="2" borderId="3" xfId="1" applyFont="1" applyFill="1" applyBorder="1" applyAlignment="1">
      <alignment vertical="center"/>
    </xf>
    <xf numFmtId="0" fontId="13" fillId="4" borderId="3" xfId="1" applyFont="1" applyFill="1" applyBorder="1" applyAlignment="1">
      <alignment vertical="center"/>
    </xf>
    <xf numFmtId="0" fontId="14" fillId="2" borderId="3" xfId="1" applyFont="1" applyFill="1" applyBorder="1" applyAlignment="1">
      <alignment vertical="center"/>
    </xf>
    <xf numFmtId="0" fontId="14" fillId="0" borderId="3" xfId="1" applyFont="1" applyBorder="1" applyAlignment="1">
      <alignment vertical="center"/>
    </xf>
    <xf numFmtId="0" fontId="14" fillId="7" borderId="3" xfId="1" applyFont="1" applyFill="1" applyBorder="1" applyAlignment="1">
      <alignment vertical="center"/>
    </xf>
    <xf numFmtId="0" fontId="13" fillId="7" borderId="4" xfId="1" applyFont="1" applyFill="1" applyBorder="1" applyAlignment="1">
      <alignment vertical="center"/>
    </xf>
    <xf numFmtId="0" fontId="10" fillId="0" borderId="35" xfId="1" applyFont="1" applyBorder="1" applyAlignment="1">
      <alignment horizontal="center" vertical="center" wrapText="1"/>
    </xf>
    <xf numFmtId="0" fontId="13" fillId="0" borderId="50" xfId="1" applyFont="1" applyBorder="1" applyAlignment="1">
      <alignment vertical="center"/>
    </xf>
    <xf numFmtId="0" fontId="13" fillId="4" borderId="50" xfId="1" applyFont="1" applyFill="1" applyBorder="1" applyAlignment="1">
      <alignment vertical="center"/>
    </xf>
    <xf numFmtId="0" fontId="13" fillId="0" borderId="51" xfId="1" applyFont="1" applyFill="1" applyBorder="1" applyAlignment="1">
      <alignment vertical="center"/>
    </xf>
    <xf numFmtId="0" fontId="13" fillId="8" borderId="51" xfId="1" applyFont="1" applyFill="1" applyBorder="1" applyAlignment="1">
      <alignment vertical="center"/>
    </xf>
    <xf numFmtId="0" fontId="13" fillId="3" borderId="51" xfId="1" applyFont="1" applyFill="1" applyBorder="1" applyAlignment="1">
      <alignment vertical="center"/>
    </xf>
    <xf numFmtId="0" fontId="13" fillId="3" borderId="52" xfId="1" applyFont="1" applyFill="1" applyBorder="1" applyAlignment="1">
      <alignment vertical="center"/>
    </xf>
    <xf numFmtId="0" fontId="13" fillId="2" borderId="51" xfId="1" applyFont="1" applyFill="1" applyBorder="1" applyAlignment="1">
      <alignment vertical="center"/>
    </xf>
    <xf numFmtId="0" fontId="13" fillId="0" borderId="51" xfId="1" applyFont="1" applyBorder="1" applyAlignment="1">
      <alignment vertical="center"/>
    </xf>
    <xf numFmtId="0" fontId="13" fillId="4" borderId="51" xfId="1" applyFont="1" applyFill="1" applyBorder="1" applyAlignment="1">
      <alignment vertical="center"/>
    </xf>
    <xf numFmtId="0" fontId="14" fillId="2" borderId="51" xfId="1" applyFont="1" applyFill="1" applyBorder="1" applyAlignment="1">
      <alignment vertical="center"/>
    </xf>
    <xf numFmtId="0" fontId="13" fillId="7" borderId="51" xfId="1" applyFont="1" applyFill="1" applyBorder="1" applyAlignment="1">
      <alignment vertical="center"/>
    </xf>
    <xf numFmtId="0" fontId="13" fillId="0" borderId="51" xfId="1" applyFont="1" applyBorder="1"/>
    <xf numFmtId="0" fontId="13" fillId="8" borderId="51" xfId="1" applyFont="1" applyFill="1" applyBorder="1"/>
    <xf numFmtId="0" fontId="13" fillId="3" borderId="51" xfId="1" applyFont="1" applyFill="1" applyBorder="1"/>
    <xf numFmtId="0" fontId="13" fillId="7" borderId="51" xfId="1" applyFont="1" applyFill="1" applyBorder="1"/>
    <xf numFmtId="0" fontId="10" fillId="0" borderId="26" xfId="1" applyFont="1" applyBorder="1" applyAlignment="1">
      <alignment vertical="top"/>
    </xf>
    <xf numFmtId="0" fontId="10" fillId="0" borderId="54" xfId="1" applyFont="1" applyBorder="1" applyAlignment="1">
      <alignment vertical="top"/>
    </xf>
    <xf numFmtId="0" fontId="13" fillId="3" borderId="10" xfId="1" applyFont="1" applyFill="1" applyBorder="1"/>
    <xf numFmtId="0" fontId="13" fillId="0" borderId="49" xfId="1" applyFont="1" applyBorder="1"/>
    <xf numFmtId="0" fontId="13" fillId="5" borderId="2" xfId="1" applyFont="1" applyFill="1" applyBorder="1"/>
    <xf numFmtId="0" fontId="11" fillId="0" borderId="35" xfId="1" applyFont="1" applyBorder="1" applyAlignment="1">
      <alignment vertical="center" wrapText="1"/>
    </xf>
    <xf numFmtId="0" fontId="13" fillId="0" borderId="1" xfId="1" applyFont="1" applyBorder="1"/>
    <xf numFmtId="0" fontId="10" fillId="3" borderId="20" xfId="1" applyFont="1" applyFill="1" applyBorder="1" applyAlignment="1">
      <alignment vertical="center" wrapText="1"/>
    </xf>
    <xf numFmtId="0" fontId="10" fillId="3" borderId="21" xfId="1" applyFont="1" applyFill="1" applyBorder="1" applyAlignment="1">
      <alignment vertical="center" wrapText="1"/>
    </xf>
    <xf numFmtId="0" fontId="11" fillId="0" borderId="35" xfId="1" applyFont="1" applyBorder="1" applyAlignment="1">
      <alignment vertical="center"/>
    </xf>
    <xf numFmtId="0" fontId="13" fillId="2" borderId="33" xfId="1" applyFont="1" applyFill="1" applyBorder="1" applyAlignment="1">
      <alignment vertical="center" wrapText="1"/>
    </xf>
    <xf numFmtId="0" fontId="11" fillId="0" borderId="26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/>
    </xf>
    <xf numFmtId="0" fontId="13" fillId="3" borderId="2" xfId="1" applyFont="1" applyFill="1" applyBorder="1" applyAlignment="1"/>
    <xf numFmtId="0" fontId="13" fillId="3" borderId="8" xfId="1" applyFont="1" applyFill="1" applyBorder="1" applyAlignment="1"/>
    <xf numFmtId="0" fontId="13" fillId="2" borderId="2" xfId="1" applyFont="1" applyFill="1" applyBorder="1" applyAlignment="1"/>
    <xf numFmtId="0" fontId="13" fillId="5" borderId="1" xfId="1" applyFont="1" applyFill="1" applyBorder="1"/>
    <xf numFmtId="0" fontId="21" fillId="2" borderId="51" xfId="1" applyFont="1" applyFill="1" applyBorder="1" applyAlignment="1">
      <alignment vertical="center" wrapText="1"/>
    </xf>
    <xf numFmtId="0" fontId="17" fillId="2" borderId="54" xfId="1" applyFont="1" applyFill="1" applyBorder="1" applyAlignment="1">
      <alignment vertical="center" wrapText="1"/>
    </xf>
    <xf numFmtId="0" fontId="13" fillId="0" borderId="7" xfId="1" applyFont="1" applyBorder="1"/>
    <xf numFmtId="0" fontId="20" fillId="2" borderId="5" xfId="1" applyFont="1" applyFill="1" applyBorder="1" applyAlignment="1">
      <alignment wrapText="1"/>
    </xf>
    <xf numFmtId="0" fontId="3" fillId="5" borderId="1" xfId="1" applyFont="1" applyFill="1" applyBorder="1"/>
    <xf numFmtId="0" fontId="23" fillId="0" borderId="1" xfId="1" applyFont="1" applyBorder="1"/>
    <xf numFmtId="0" fontId="6" fillId="0" borderId="0" xfId="1" applyFont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3" fillId="0" borderId="20" xfId="1" applyFont="1" applyBorder="1"/>
    <xf numFmtId="0" fontId="14" fillId="2" borderId="20" xfId="1" applyFont="1" applyFill="1" applyBorder="1"/>
    <xf numFmtId="0" fontId="14" fillId="2" borderId="51" xfId="1" applyFont="1" applyFill="1" applyBorder="1"/>
    <xf numFmtId="0" fontId="24" fillId="0" borderId="51" xfId="1" applyFont="1" applyBorder="1"/>
    <xf numFmtId="0" fontId="13" fillId="2" borderId="51" xfId="1" applyFont="1" applyFill="1" applyBorder="1"/>
    <xf numFmtId="0" fontId="13" fillId="2" borderId="36" xfId="1" applyFont="1" applyFill="1" applyBorder="1"/>
    <xf numFmtId="0" fontId="13" fillId="0" borderId="56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57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8" borderId="2" xfId="1" applyFont="1" applyFill="1" applyBorder="1" applyAlignment="1">
      <alignment horizontal="center" vertical="center"/>
    </xf>
    <xf numFmtId="0" fontId="13" fillId="7" borderId="2" xfId="1" applyFont="1" applyFill="1" applyBorder="1" applyAlignment="1">
      <alignment horizontal="center" vertical="center"/>
    </xf>
    <xf numFmtId="0" fontId="13" fillId="4" borderId="49" xfId="1" applyFont="1" applyFill="1" applyBorder="1" applyAlignment="1">
      <alignment horizontal="center" vertical="center"/>
    </xf>
    <xf numFmtId="0" fontId="13" fillId="4" borderId="7" xfId="1" applyFont="1" applyFill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8" borderId="3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7" borderId="3" xfId="1" applyFont="1" applyFill="1" applyBorder="1" applyAlignment="1">
      <alignment horizontal="center" vertical="center"/>
    </xf>
    <xf numFmtId="0" fontId="13" fillId="8" borderId="1" xfId="1" applyFont="1" applyFill="1" applyBorder="1" applyAlignment="1">
      <alignment horizontal="center" vertical="center"/>
    </xf>
    <xf numFmtId="0" fontId="13" fillId="7" borderId="1" xfId="1" applyFont="1" applyFill="1" applyBorder="1" applyAlignment="1">
      <alignment horizontal="center" vertical="center"/>
    </xf>
    <xf numFmtId="0" fontId="13" fillId="7" borderId="42" xfId="1" applyFont="1" applyFill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13" fillId="0" borderId="12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0" fillId="0" borderId="53" xfId="1" applyFont="1" applyBorder="1" applyAlignment="1">
      <alignment vertical="center" wrapText="1"/>
    </xf>
    <xf numFmtId="0" fontId="10" fillId="0" borderId="58" xfId="1" applyFont="1" applyBorder="1" applyAlignment="1">
      <alignment vertical="center" wrapText="1"/>
    </xf>
    <xf numFmtId="0" fontId="10" fillId="0" borderId="59" xfId="1" applyFont="1" applyBorder="1" applyAlignment="1">
      <alignment vertical="center" wrapText="1"/>
    </xf>
    <xf numFmtId="0" fontId="10" fillId="0" borderId="60" xfId="1" applyFont="1" applyBorder="1" applyAlignment="1">
      <alignment vertical="center" wrapText="1"/>
    </xf>
    <xf numFmtId="0" fontId="10" fillId="0" borderId="19" xfId="1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13" fillId="2" borderId="32" xfId="1" applyFont="1" applyFill="1" applyBorder="1" applyAlignment="1">
      <alignment horizontal="center" vertical="center"/>
    </xf>
    <xf numFmtId="0" fontId="13" fillId="4" borderId="32" xfId="1" applyFont="1" applyFill="1" applyBorder="1" applyAlignment="1">
      <alignment horizontal="center" vertical="center"/>
    </xf>
    <xf numFmtId="0" fontId="13" fillId="0" borderId="3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3" fillId="5" borderId="2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/>
    </xf>
    <xf numFmtId="0" fontId="5" fillId="0" borderId="1" xfId="1" applyFont="1" applyBorder="1"/>
    <xf numFmtId="0" fontId="13" fillId="2" borderId="5" xfId="1" applyFont="1" applyFill="1" applyBorder="1" applyAlignment="1">
      <alignment horizontal="left" vertical="center" wrapText="1"/>
    </xf>
    <xf numFmtId="0" fontId="13" fillId="2" borderId="11" xfId="1" applyFont="1" applyFill="1" applyBorder="1" applyAlignment="1">
      <alignment vertical="center" wrapText="1"/>
    </xf>
    <xf numFmtId="0" fontId="17" fillId="2" borderId="27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53" xfId="1" applyFont="1" applyBorder="1" applyAlignment="1">
      <alignment vertical="center"/>
    </xf>
    <xf numFmtId="0" fontId="11" fillId="0" borderId="25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17" fillId="2" borderId="35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4" fillId="0" borderId="0" xfId="1" applyFont="1" applyBorder="1" applyAlignment="1">
      <alignment vertical="center" wrapText="1"/>
    </xf>
    <xf numFmtId="0" fontId="13" fillId="2" borderId="13" xfId="1" applyFont="1" applyFill="1" applyBorder="1" applyAlignment="1">
      <alignment vertical="center" wrapText="1"/>
    </xf>
    <xf numFmtId="0" fontId="13" fillId="2" borderId="6" xfId="1" applyFont="1" applyFill="1" applyBorder="1" applyAlignment="1">
      <alignment vertical="center" wrapText="1"/>
    </xf>
    <xf numFmtId="0" fontId="20" fillId="2" borderId="6" xfId="1" applyFont="1" applyFill="1" applyBorder="1" applyAlignment="1">
      <alignment wrapText="1"/>
    </xf>
    <xf numFmtId="0" fontId="3" fillId="0" borderId="6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0" fontId="10" fillId="0" borderId="53" xfId="1" applyFont="1" applyBorder="1" applyAlignment="1">
      <alignment vertical="center"/>
    </xf>
    <xf numFmtId="0" fontId="13" fillId="2" borderId="35" xfId="1" applyFont="1" applyFill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3" fillId="0" borderId="7" xfId="1" applyFont="1" applyBorder="1" applyAlignment="1">
      <alignment horizontal="center" vertical="center"/>
    </xf>
    <xf numFmtId="0" fontId="13" fillId="2" borderId="8" xfId="0" applyFont="1" applyFill="1" applyBorder="1" applyAlignment="1">
      <alignment vertical="center" wrapText="1"/>
    </xf>
    <xf numFmtId="0" fontId="3" fillId="0" borderId="42" xfId="1" applyFont="1" applyBorder="1" applyAlignment="1">
      <alignment vertical="center" wrapText="1"/>
    </xf>
    <xf numFmtId="0" fontId="3" fillId="0" borderId="44" xfId="1" applyFont="1" applyBorder="1" applyAlignment="1">
      <alignment vertical="center" wrapText="1"/>
    </xf>
    <xf numFmtId="0" fontId="11" fillId="0" borderId="61" xfId="1" applyFont="1" applyBorder="1" applyAlignment="1">
      <alignment vertical="center"/>
    </xf>
    <xf numFmtId="0" fontId="11" fillId="0" borderId="19" xfId="1" applyFont="1" applyBorder="1" applyAlignment="1">
      <alignment vertical="center" wrapText="1"/>
    </xf>
    <xf numFmtId="0" fontId="10" fillId="0" borderId="33" xfId="1" applyFont="1" applyBorder="1" applyAlignment="1">
      <alignment vertical="top"/>
    </xf>
    <xf numFmtId="0" fontId="16" fillId="0" borderId="42" xfId="1" applyFont="1" applyBorder="1" applyAlignment="1">
      <alignment vertical="center" wrapText="1"/>
    </xf>
    <xf numFmtId="0" fontId="15" fillId="0" borderId="42" xfId="1" applyFont="1" applyBorder="1" applyAlignment="1">
      <alignment vertical="center" wrapText="1"/>
    </xf>
    <xf numFmtId="0" fontId="17" fillId="2" borderId="42" xfId="0" applyFont="1" applyFill="1" applyBorder="1" applyAlignment="1">
      <alignment vertical="center" wrapText="1"/>
    </xf>
    <xf numFmtId="0" fontId="13" fillId="2" borderId="42" xfId="0" applyFont="1" applyFill="1" applyBorder="1" applyAlignment="1">
      <alignment vertical="center" wrapText="1"/>
    </xf>
    <xf numFmtId="0" fontId="13" fillId="2" borderId="62" xfId="0" applyFont="1" applyFill="1" applyBorder="1" applyAlignment="1">
      <alignment vertical="center" wrapText="1"/>
    </xf>
    <xf numFmtId="0" fontId="3" fillId="0" borderId="55" xfId="1" applyFont="1" applyBorder="1" applyAlignment="1">
      <alignment vertical="center" wrapText="1"/>
    </xf>
    <xf numFmtId="0" fontId="25" fillId="0" borderId="0" xfId="1" applyFont="1"/>
    <xf numFmtId="0" fontId="10" fillId="2" borderId="1" xfId="1" applyFont="1" applyFill="1" applyBorder="1" applyAlignment="1">
      <alignment horizontal="center" wrapText="1"/>
    </xf>
    <xf numFmtId="0" fontId="8" fillId="2" borderId="1" xfId="1" applyFill="1" applyBorder="1"/>
    <xf numFmtId="0" fontId="3" fillId="4" borderId="1" xfId="1" applyFont="1" applyFill="1" applyBorder="1" applyAlignment="1">
      <alignment vertical="center" wrapText="1"/>
    </xf>
    <xf numFmtId="0" fontId="3" fillId="8" borderId="1" xfId="1" applyFont="1" applyFill="1" applyBorder="1"/>
    <xf numFmtId="0" fontId="13" fillId="5" borderId="10" xfId="1" applyFont="1" applyFill="1" applyBorder="1"/>
    <xf numFmtId="0" fontId="13" fillId="5" borderId="2" xfId="1" applyFont="1" applyFill="1" applyBorder="1" applyAlignment="1"/>
    <xf numFmtId="0" fontId="29" fillId="2" borderId="1" xfId="1" applyFont="1" applyFill="1" applyBorder="1" applyAlignment="1">
      <alignment wrapText="1"/>
    </xf>
    <xf numFmtId="0" fontId="11" fillId="0" borderId="26" xfId="1" applyNumberFormat="1" applyFont="1" applyFill="1" applyBorder="1" applyAlignment="1">
      <alignment horizontal="center" vertical="center" wrapText="1"/>
    </xf>
    <xf numFmtId="0" fontId="11" fillId="0" borderId="27" xfId="1" applyNumberFormat="1" applyFont="1" applyFill="1" applyBorder="1" applyAlignment="1">
      <alignment horizontal="center" vertical="center" wrapText="1"/>
    </xf>
    <xf numFmtId="0" fontId="8" fillId="4" borderId="0" xfId="1" applyFill="1"/>
    <xf numFmtId="0" fontId="14" fillId="4" borderId="1" xfId="1" applyFont="1" applyFill="1" applyBorder="1" applyAlignment="1">
      <alignment vertical="center"/>
    </xf>
    <xf numFmtId="0" fontId="14" fillId="4" borderId="2" xfId="1" applyFont="1" applyFill="1" applyBorder="1" applyAlignment="1">
      <alignment vertical="center"/>
    </xf>
    <xf numFmtId="0" fontId="14" fillId="4" borderId="51" xfId="1" applyFont="1" applyFill="1" applyBorder="1" applyAlignment="1">
      <alignment vertical="center"/>
    </xf>
    <xf numFmtId="0" fontId="13" fillId="4" borderId="51" xfId="1" applyFont="1" applyFill="1" applyBorder="1"/>
    <xf numFmtId="0" fontId="13" fillId="4" borderId="4" xfId="1" applyFont="1" applyFill="1" applyBorder="1" applyAlignment="1">
      <alignment horizontal="center" vertical="center"/>
    </xf>
    <xf numFmtId="0" fontId="14" fillId="9" borderId="2" xfId="1" applyFont="1" applyFill="1" applyBorder="1" applyAlignment="1">
      <alignment vertical="center"/>
    </xf>
    <xf numFmtId="0" fontId="14" fillId="9" borderId="1" xfId="1" applyFont="1" applyFill="1" applyBorder="1" applyAlignment="1">
      <alignment vertical="center"/>
    </xf>
    <xf numFmtId="0" fontId="13" fillId="9" borderId="51" xfId="1" applyFont="1" applyFill="1" applyBorder="1" applyAlignment="1">
      <alignment vertical="center"/>
    </xf>
    <xf numFmtId="0" fontId="14" fillId="9" borderId="3" xfId="1" applyFont="1" applyFill="1" applyBorder="1" applyAlignment="1">
      <alignment vertical="center"/>
    </xf>
    <xf numFmtId="0" fontId="13" fillId="9" borderId="2" xfId="1" applyFont="1" applyFill="1" applyBorder="1" applyAlignment="1">
      <alignment horizontal="center" vertical="center"/>
    </xf>
    <xf numFmtId="0" fontId="13" fillId="9" borderId="51" xfId="1" applyFont="1" applyFill="1" applyBorder="1"/>
    <xf numFmtId="0" fontId="13" fillId="9" borderId="3" xfId="1" applyFont="1" applyFill="1" applyBorder="1" applyAlignment="1">
      <alignment horizontal="center" vertical="center"/>
    </xf>
    <xf numFmtId="0" fontId="13" fillId="9" borderId="1" xfId="1" applyFont="1" applyFill="1" applyBorder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26" fillId="0" borderId="21" xfId="1" applyFont="1" applyBorder="1" applyAlignment="1">
      <alignment horizontal="center"/>
    </xf>
    <xf numFmtId="0" fontId="10" fillId="0" borderId="22" xfId="1" applyNumberFormat="1" applyFont="1" applyBorder="1" applyAlignment="1">
      <alignment horizontal="center" vertical="center" wrapText="1"/>
    </xf>
    <xf numFmtId="0" fontId="10" fillId="0" borderId="16" xfId="1" applyNumberFormat="1" applyFont="1" applyBorder="1" applyAlignment="1">
      <alignment horizontal="center" vertical="center" wrapText="1"/>
    </xf>
    <xf numFmtId="0" fontId="10" fillId="0" borderId="35" xfId="1" applyNumberFormat="1" applyFont="1" applyBorder="1" applyAlignment="1">
      <alignment horizontal="center" vertical="center" wrapText="1"/>
    </xf>
    <xf numFmtId="0" fontId="11" fillId="0" borderId="22" xfId="1" applyNumberFormat="1" applyFont="1" applyBorder="1" applyAlignment="1">
      <alignment horizontal="center" vertical="center" textRotation="90" wrapText="1"/>
    </xf>
    <xf numFmtId="0" fontId="11" fillId="0" borderId="16" xfId="1" applyNumberFormat="1" applyFont="1" applyBorder="1" applyAlignment="1">
      <alignment horizontal="center" vertical="center" textRotation="90" wrapText="1"/>
    </xf>
    <xf numFmtId="0" fontId="11" fillId="0" borderId="23" xfId="1" applyNumberFormat="1" applyFont="1" applyBorder="1" applyAlignment="1">
      <alignment horizontal="center" vertical="center" wrapText="1"/>
    </xf>
    <xf numFmtId="0" fontId="11" fillId="0" borderId="24" xfId="1" applyNumberFormat="1" applyFont="1" applyBorder="1" applyAlignment="1">
      <alignment horizontal="center" vertical="center" wrapText="1"/>
    </xf>
    <xf numFmtId="0" fontId="11" fillId="0" borderId="25" xfId="1" applyNumberFormat="1" applyFont="1" applyBorder="1" applyAlignment="1">
      <alignment horizontal="center" vertical="center" wrapText="1"/>
    </xf>
    <xf numFmtId="0" fontId="11" fillId="0" borderId="28" xfId="1" applyNumberFormat="1" applyFont="1" applyBorder="1" applyAlignment="1">
      <alignment horizontal="center" vertical="center" wrapText="1"/>
    </xf>
    <xf numFmtId="0" fontId="11" fillId="0" borderId="0" xfId="1" applyNumberFormat="1" applyFont="1" applyBorder="1" applyAlignment="1">
      <alignment horizontal="center" vertical="center" wrapText="1"/>
    </xf>
    <xf numFmtId="0" fontId="11" fillId="0" borderId="29" xfId="1" applyNumberFormat="1" applyFont="1" applyBorder="1" applyAlignment="1">
      <alignment horizontal="center" vertical="center" wrapText="1"/>
    </xf>
    <xf numFmtId="0" fontId="11" fillId="0" borderId="30" xfId="1" applyNumberFormat="1" applyFont="1" applyBorder="1" applyAlignment="1">
      <alignment horizontal="center" vertical="center" wrapText="1"/>
    </xf>
    <xf numFmtId="0" fontId="11" fillId="0" borderId="21" xfId="1" applyNumberFormat="1" applyFont="1" applyBorder="1" applyAlignment="1">
      <alignment horizontal="center" vertical="center" wrapText="1"/>
    </xf>
    <xf numFmtId="0" fontId="11" fillId="0" borderId="17" xfId="1" applyNumberFormat="1" applyFont="1" applyBorder="1" applyAlignment="1">
      <alignment horizontal="center" vertical="center" wrapText="1"/>
    </xf>
    <xf numFmtId="0" fontId="19" fillId="0" borderId="22" xfId="1" applyNumberFormat="1" applyFont="1" applyBorder="1" applyAlignment="1">
      <alignment horizontal="center" vertical="center" wrapText="1"/>
    </xf>
    <xf numFmtId="0" fontId="19" fillId="0" borderId="16" xfId="1" applyNumberFormat="1" applyFont="1" applyBorder="1" applyAlignment="1">
      <alignment horizontal="center" vertical="center" wrapText="1"/>
    </xf>
    <xf numFmtId="0" fontId="19" fillId="0" borderId="35" xfId="1" applyNumberFormat="1" applyFont="1" applyBorder="1" applyAlignment="1">
      <alignment horizontal="center" vertical="center" wrapText="1"/>
    </xf>
    <xf numFmtId="0" fontId="27" fillId="0" borderId="22" xfId="1" applyNumberFormat="1" applyFont="1" applyFill="1" applyBorder="1" applyAlignment="1">
      <alignment horizontal="center" vertical="center" wrapText="1"/>
    </xf>
    <xf numFmtId="0" fontId="27" fillId="0" borderId="16" xfId="1" applyNumberFormat="1" applyFont="1" applyFill="1" applyBorder="1" applyAlignment="1">
      <alignment horizontal="center" vertical="center" wrapText="1"/>
    </xf>
    <xf numFmtId="0" fontId="27" fillId="0" borderId="35" xfId="1" applyNumberFormat="1" applyFont="1" applyFill="1" applyBorder="1" applyAlignment="1">
      <alignment horizontal="center" vertical="center" wrapText="1"/>
    </xf>
    <xf numFmtId="0" fontId="11" fillId="0" borderId="23" xfId="1" applyNumberFormat="1" applyFont="1" applyFill="1" applyBorder="1" applyAlignment="1">
      <alignment horizontal="center" vertical="center" wrapText="1"/>
    </xf>
    <xf numFmtId="0" fontId="11" fillId="0" borderId="24" xfId="1" applyNumberFormat="1" applyFont="1" applyFill="1" applyBorder="1" applyAlignment="1">
      <alignment horizontal="center" vertical="center" wrapText="1"/>
    </xf>
    <xf numFmtId="0" fontId="11" fillId="0" borderId="25" xfId="1" applyNumberFormat="1" applyFont="1" applyFill="1" applyBorder="1" applyAlignment="1">
      <alignment horizontal="center" vertical="center" wrapText="1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1" fillId="0" borderId="29" xfId="1" applyNumberFormat="1" applyFont="1" applyFill="1" applyBorder="1" applyAlignment="1">
      <alignment horizontal="center" vertical="center" wrapText="1"/>
    </xf>
    <xf numFmtId="0" fontId="11" fillId="0" borderId="30" xfId="1" applyNumberFormat="1" applyFont="1" applyFill="1" applyBorder="1" applyAlignment="1">
      <alignment horizontal="center" vertical="center" wrapText="1"/>
    </xf>
    <xf numFmtId="0" fontId="19" fillId="0" borderId="25" xfId="1" applyNumberFormat="1" applyFont="1" applyBorder="1" applyAlignment="1">
      <alignment horizontal="center" vertical="center" wrapText="1"/>
    </xf>
    <xf numFmtId="0" fontId="19" fillId="0" borderId="29" xfId="1" applyNumberFormat="1" applyFont="1" applyBorder="1" applyAlignment="1">
      <alignment horizontal="center" vertical="center" wrapText="1"/>
    </xf>
    <xf numFmtId="0" fontId="19" fillId="0" borderId="17" xfId="1" applyNumberFormat="1" applyFont="1" applyBorder="1" applyAlignment="1">
      <alignment horizontal="center" vertical="center" wrapText="1"/>
    </xf>
    <xf numFmtId="0" fontId="22" fillId="0" borderId="43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11" fillId="0" borderId="26" xfId="1" applyNumberFormat="1" applyFont="1" applyFill="1" applyBorder="1" applyAlignment="1">
      <alignment horizontal="center" textRotation="90" wrapText="1"/>
    </xf>
    <xf numFmtId="0" fontId="11" fillId="0" borderId="26" xfId="1" applyNumberFormat="1" applyFont="1" applyFill="1" applyBorder="1" applyAlignment="1">
      <alignment horizontal="center" vertical="center" wrapText="1"/>
    </xf>
    <xf numFmtId="0" fontId="11" fillId="0" borderId="27" xfId="1" applyNumberFormat="1" applyFont="1" applyFill="1" applyBorder="1" applyAlignment="1">
      <alignment horizontal="center" vertical="center" wrapText="1"/>
    </xf>
    <xf numFmtId="0" fontId="27" fillId="0" borderId="22" xfId="1" applyNumberFormat="1" applyFont="1" applyBorder="1" applyAlignment="1">
      <alignment horizontal="center" vertical="center" wrapText="1"/>
    </xf>
    <xf numFmtId="0" fontId="27" fillId="0" borderId="16" xfId="1" applyNumberFormat="1" applyFont="1" applyBorder="1" applyAlignment="1">
      <alignment horizontal="center" vertical="center" wrapText="1"/>
    </xf>
    <xf numFmtId="0" fontId="27" fillId="0" borderId="35" xfId="1" applyNumberFormat="1" applyFont="1" applyBorder="1" applyAlignment="1">
      <alignment horizontal="center" vertical="center" wrapText="1"/>
    </xf>
    <xf numFmtId="0" fontId="8" fillId="0" borderId="21" xfId="1" applyBorder="1" applyAlignment="1">
      <alignment horizontal="center"/>
    </xf>
    <xf numFmtId="0" fontId="10" fillId="0" borderId="45" xfId="1" applyNumberFormat="1" applyFont="1" applyBorder="1" applyAlignment="1">
      <alignment horizontal="center" vertical="center" textRotation="90" wrapText="1"/>
    </xf>
    <xf numFmtId="0" fontId="10" fillId="0" borderId="48" xfId="1" applyNumberFormat="1" applyFont="1" applyBorder="1" applyAlignment="1">
      <alignment horizontal="center" vertical="center" textRotation="90" wrapText="1"/>
    </xf>
    <xf numFmtId="0" fontId="10" fillId="0" borderId="37" xfId="1" applyNumberFormat="1" applyFont="1" applyBorder="1" applyAlignment="1">
      <alignment horizontal="center" vertical="center" textRotation="90" wrapText="1"/>
    </xf>
    <xf numFmtId="0" fontId="7" fillId="0" borderId="0" xfId="1" applyNumberFormat="1" applyFont="1" applyAlignment="1">
      <alignment horizontal="center" vertical="center"/>
    </xf>
    <xf numFmtId="0" fontId="9" fillId="0" borderId="21" xfId="1" applyFont="1" applyBorder="1" applyAlignment="1">
      <alignment horizontal="center"/>
    </xf>
    <xf numFmtId="0" fontId="10" fillId="0" borderId="28" xfId="1" applyNumberFormat="1" applyFont="1" applyBorder="1" applyAlignment="1">
      <alignment horizontal="center" vertical="center" wrapText="1"/>
    </xf>
    <xf numFmtId="0" fontId="10" fillId="0" borderId="30" xfId="1" applyNumberFormat="1" applyFont="1" applyBorder="1" applyAlignment="1">
      <alignment horizontal="center" vertical="center" wrapText="1"/>
    </xf>
    <xf numFmtId="0" fontId="11" fillId="0" borderId="29" xfId="1" applyNumberFormat="1" applyFont="1" applyBorder="1" applyAlignment="1">
      <alignment horizontal="center" vertical="center" textRotation="90" wrapText="1"/>
    </xf>
    <xf numFmtId="0" fontId="11" fillId="0" borderId="17" xfId="1" applyNumberFormat="1" applyFont="1" applyBorder="1" applyAlignment="1">
      <alignment horizontal="center" vertical="center" textRotation="90" wrapText="1"/>
    </xf>
    <xf numFmtId="0" fontId="11" fillId="0" borderId="35" xfId="1" applyNumberFormat="1" applyFont="1" applyBorder="1" applyAlignment="1">
      <alignment horizontal="center" vertical="center" textRotation="90" wrapText="1"/>
    </xf>
    <xf numFmtId="0" fontId="13" fillId="2" borderId="5" xfId="1" applyFont="1" applyFill="1" applyBorder="1" applyAlignment="1">
      <alignment vertical="center"/>
    </xf>
    <xf numFmtId="0" fontId="13" fillId="2" borderId="6" xfId="1" applyFont="1" applyFill="1" applyBorder="1" applyAlignment="1">
      <alignment vertical="center"/>
    </xf>
    <xf numFmtId="0" fontId="13" fillId="2" borderId="7" xfId="1" applyFont="1" applyFill="1" applyBorder="1" applyAlignment="1">
      <alignment vertical="center"/>
    </xf>
    <xf numFmtId="0" fontId="10" fillId="2" borderId="5" xfId="1" applyFont="1" applyFill="1" applyBorder="1" applyAlignment="1">
      <alignment vertical="center"/>
    </xf>
    <xf numFmtId="0" fontId="10" fillId="2" borderId="6" xfId="1" applyFont="1" applyFill="1" applyBorder="1" applyAlignment="1">
      <alignment vertical="center"/>
    </xf>
    <xf numFmtId="0" fontId="10" fillId="2" borderId="7" xfId="1" applyFont="1" applyFill="1" applyBorder="1" applyAlignment="1">
      <alignment vertical="center"/>
    </xf>
    <xf numFmtId="0" fontId="3" fillId="2" borderId="5" xfId="1" applyFont="1" applyFill="1" applyBorder="1"/>
    <xf numFmtId="0" fontId="3" fillId="2" borderId="6" xfId="1" applyFont="1" applyFill="1" applyBorder="1"/>
    <xf numFmtId="0" fontId="3" fillId="2" borderId="7" xfId="1" applyFont="1" applyFill="1" applyBorder="1"/>
    <xf numFmtId="0" fontId="11" fillId="0" borderId="22" xfId="1" applyNumberFormat="1" applyFont="1" applyBorder="1" applyAlignment="1">
      <alignment horizontal="center" vertical="center" wrapText="1"/>
    </xf>
    <xf numFmtId="0" fontId="11" fillId="0" borderId="16" xfId="1" applyNumberFormat="1" applyFont="1" applyBorder="1" applyAlignment="1">
      <alignment horizontal="center" vertical="center" wrapText="1"/>
    </xf>
    <xf numFmtId="0" fontId="11" fillId="0" borderId="35" xfId="1" applyNumberFormat="1" applyFont="1" applyBorder="1" applyAlignment="1">
      <alignment horizontal="center" vertical="center" wrapText="1"/>
    </xf>
    <xf numFmtId="0" fontId="10" fillId="0" borderId="22" xfId="1" applyNumberFormat="1" applyFont="1" applyBorder="1" applyAlignment="1">
      <alignment horizontal="center" vertical="center" textRotation="90" wrapText="1"/>
    </xf>
    <xf numFmtId="0" fontId="10" fillId="0" borderId="16" xfId="1" applyNumberFormat="1" applyFont="1" applyBorder="1" applyAlignment="1">
      <alignment horizontal="center" vertical="center" textRotation="90" wrapText="1"/>
    </xf>
    <xf numFmtId="0" fontId="10" fillId="0" borderId="35" xfId="1" applyNumberFormat="1" applyFont="1" applyBorder="1" applyAlignment="1">
      <alignment horizontal="center" vertical="center" textRotation="90" wrapText="1"/>
    </xf>
    <xf numFmtId="0" fontId="11" fillId="0" borderId="22" xfId="1" applyNumberFormat="1" applyFont="1" applyFill="1" applyBorder="1" applyAlignment="1">
      <alignment horizontal="center" vertical="center" wrapText="1"/>
    </xf>
    <xf numFmtId="0" fontId="11" fillId="0" borderId="16" xfId="1" applyNumberFormat="1" applyFont="1" applyFill="1" applyBorder="1" applyAlignment="1">
      <alignment horizontal="center" vertical="center" wrapText="1"/>
    </xf>
    <xf numFmtId="0" fontId="11" fillId="0" borderId="3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77"/>
  <sheetViews>
    <sheetView zoomScale="62" zoomScaleNormal="62" workbookViewId="0">
      <selection activeCell="AJ7" sqref="AJ7"/>
    </sheetView>
  </sheetViews>
  <sheetFormatPr defaultRowHeight="12.75" x14ac:dyDescent="0.2"/>
  <cols>
    <col min="1" max="1" width="15.5703125" style="1" customWidth="1"/>
    <col min="2" max="2" width="6.7109375" style="1" customWidth="1"/>
    <col min="3" max="3" width="4.7109375" style="1" customWidth="1"/>
    <col min="4" max="4" width="4.42578125" style="1" customWidth="1"/>
    <col min="5" max="12" width="3.7109375" style="1" customWidth="1"/>
    <col min="13" max="13" width="3.85546875" style="1" customWidth="1"/>
    <col min="14" max="22" width="3.7109375" style="1" customWidth="1"/>
    <col min="23" max="23" width="3.85546875" style="1" customWidth="1"/>
    <col min="24" max="34" width="3.7109375" style="1" customWidth="1"/>
    <col min="35" max="35" width="3.5703125" style="1" customWidth="1"/>
    <col min="36" max="41" width="3.7109375" style="1" customWidth="1"/>
    <col min="42" max="42" width="3.5703125" style="1" customWidth="1"/>
    <col min="43" max="44" width="3.7109375" style="1" customWidth="1"/>
    <col min="45" max="45" width="4.7109375" style="1" customWidth="1"/>
    <col min="46" max="46" width="3.5703125" style="1" customWidth="1"/>
    <col min="47" max="47" width="4.28515625" style="1" customWidth="1"/>
    <col min="48" max="48" width="4" style="1" customWidth="1"/>
    <col min="49" max="49" width="2.85546875" style="1" customWidth="1"/>
    <col min="50" max="50" width="2.42578125" style="1" customWidth="1"/>
    <col min="51" max="51" width="2.7109375" style="1" customWidth="1"/>
    <col min="52" max="52" width="4.42578125" style="1" customWidth="1"/>
    <col min="53" max="53" width="3" style="1" customWidth="1"/>
    <col min="54" max="54" width="2.7109375" style="1" customWidth="1"/>
    <col min="55" max="55" width="2.85546875" style="1" customWidth="1"/>
    <col min="56" max="56" width="2.42578125" style="1" customWidth="1"/>
    <col min="57" max="57" width="4.7109375" style="1" customWidth="1"/>
    <col min="58" max="16384" width="9.140625" style="1"/>
  </cols>
  <sheetData>
    <row r="1" spans="1:61" ht="25.5" customHeight="1" x14ac:dyDescent="0.2">
      <c r="A1" s="286" t="s">
        <v>131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</row>
    <row r="2" spans="1:61" ht="25.5" customHeight="1" thickBot="1" x14ac:dyDescent="0.3">
      <c r="R2" s="287" t="s">
        <v>132</v>
      </c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62"/>
      <c r="AH2" s="262"/>
    </row>
    <row r="3" spans="1:61" ht="25.5" customHeight="1" thickBot="1" x14ac:dyDescent="0.25">
      <c r="A3" s="288" t="s">
        <v>46</v>
      </c>
      <c r="B3" s="288" t="s">
        <v>0</v>
      </c>
      <c r="C3" s="291" t="s">
        <v>47</v>
      </c>
      <c r="D3" s="291" t="s">
        <v>48</v>
      </c>
      <c r="E3" s="293" t="s">
        <v>49</v>
      </c>
      <c r="F3" s="294"/>
      <c r="G3" s="294"/>
      <c r="H3" s="295"/>
      <c r="I3" s="302" t="s">
        <v>50</v>
      </c>
      <c r="J3" s="293" t="s">
        <v>51</v>
      </c>
      <c r="K3" s="294"/>
      <c r="L3" s="295"/>
      <c r="M3" s="302" t="s">
        <v>52</v>
      </c>
      <c r="N3" s="293" t="s">
        <v>53</v>
      </c>
      <c r="O3" s="294"/>
      <c r="P3" s="294"/>
      <c r="Q3" s="295"/>
      <c r="R3" s="293" t="s">
        <v>54</v>
      </c>
      <c r="S3" s="294"/>
      <c r="T3" s="294"/>
      <c r="U3" s="295"/>
      <c r="V3" s="305" t="s">
        <v>55</v>
      </c>
      <c r="W3" s="308" t="s">
        <v>56</v>
      </c>
      <c r="X3" s="309"/>
      <c r="Y3" s="310"/>
      <c r="Z3" s="315" t="s">
        <v>57</v>
      </c>
      <c r="AA3" s="294" t="s">
        <v>58</v>
      </c>
      <c r="AB3" s="294"/>
      <c r="AC3" s="295"/>
      <c r="AD3" s="323" t="s">
        <v>125</v>
      </c>
      <c r="AE3" s="293" t="s">
        <v>60</v>
      </c>
      <c r="AF3" s="294"/>
      <c r="AG3" s="294"/>
      <c r="AH3" s="295"/>
      <c r="AI3" s="302" t="s">
        <v>61</v>
      </c>
      <c r="AJ3" s="294" t="s">
        <v>62</v>
      </c>
      <c r="AK3" s="294"/>
      <c r="AL3" s="295"/>
      <c r="AM3" s="302" t="s">
        <v>126</v>
      </c>
      <c r="AN3" s="293" t="s">
        <v>64</v>
      </c>
      <c r="AO3" s="294"/>
      <c r="AP3" s="294"/>
      <c r="AQ3" s="295"/>
      <c r="AR3" s="293" t="s">
        <v>65</v>
      </c>
      <c r="AS3" s="294"/>
      <c r="AT3" s="294"/>
      <c r="AU3" s="295"/>
      <c r="AV3" s="302" t="s">
        <v>66</v>
      </c>
      <c r="AW3" s="293" t="s">
        <v>67</v>
      </c>
      <c r="AX3" s="294"/>
      <c r="AY3" s="295"/>
      <c r="AZ3" s="302" t="s">
        <v>68</v>
      </c>
      <c r="BA3" s="321" t="s">
        <v>69</v>
      </c>
      <c r="BB3" s="321"/>
      <c r="BC3" s="321"/>
      <c r="BD3" s="322"/>
      <c r="BE3" s="320" t="s">
        <v>70</v>
      </c>
    </row>
    <row r="4" spans="1:61" ht="25.5" customHeight="1" thickBot="1" x14ac:dyDescent="0.25">
      <c r="A4" s="289"/>
      <c r="B4" s="289"/>
      <c r="C4" s="292"/>
      <c r="D4" s="292"/>
      <c r="E4" s="296"/>
      <c r="F4" s="297"/>
      <c r="G4" s="297"/>
      <c r="H4" s="298"/>
      <c r="I4" s="303"/>
      <c r="J4" s="296"/>
      <c r="K4" s="297"/>
      <c r="L4" s="298"/>
      <c r="M4" s="303"/>
      <c r="N4" s="296"/>
      <c r="O4" s="297"/>
      <c r="P4" s="297"/>
      <c r="Q4" s="298"/>
      <c r="R4" s="296"/>
      <c r="S4" s="297"/>
      <c r="T4" s="297"/>
      <c r="U4" s="298"/>
      <c r="V4" s="306"/>
      <c r="W4" s="311"/>
      <c r="X4" s="312"/>
      <c r="Y4" s="313"/>
      <c r="Z4" s="316"/>
      <c r="AA4" s="297"/>
      <c r="AB4" s="297"/>
      <c r="AC4" s="298"/>
      <c r="AD4" s="324"/>
      <c r="AE4" s="296"/>
      <c r="AF4" s="297"/>
      <c r="AG4" s="297"/>
      <c r="AH4" s="298"/>
      <c r="AI4" s="303"/>
      <c r="AJ4" s="297"/>
      <c r="AK4" s="297"/>
      <c r="AL4" s="298"/>
      <c r="AM4" s="303"/>
      <c r="AN4" s="296"/>
      <c r="AO4" s="297"/>
      <c r="AP4" s="297"/>
      <c r="AQ4" s="298"/>
      <c r="AR4" s="296"/>
      <c r="AS4" s="297"/>
      <c r="AT4" s="297"/>
      <c r="AU4" s="298"/>
      <c r="AV4" s="303"/>
      <c r="AW4" s="296"/>
      <c r="AX4" s="297"/>
      <c r="AY4" s="298"/>
      <c r="AZ4" s="303"/>
      <c r="BA4" s="321"/>
      <c r="BB4" s="321"/>
      <c r="BC4" s="321"/>
      <c r="BD4" s="322"/>
      <c r="BE4" s="320"/>
    </row>
    <row r="5" spans="1:61" ht="25.5" customHeight="1" thickBot="1" x14ac:dyDescent="0.25">
      <c r="A5" s="289"/>
      <c r="B5" s="289"/>
      <c r="C5" s="292"/>
      <c r="D5" s="292"/>
      <c r="E5" s="299"/>
      <c r="F5" s="300"/>
      <c r="G5" s="300"/>
      <c r="H5" s="301"/>
      <c r="I5" s="303"/>
      <c r="J5" s="299"/>
      <c r="K5" s="300"/>
      <c r="L5" s="301"/>
      <c r="M5" s="303"/>
      <c r="N5" s="299"/>
      <c r="O5" s="300"/>
      <c r="P5" s="300"/>
      <c r="Q5" s="301"/>
      <c r="R5" s="299"/>
      <c r="S5" s="300"/>
      <c r="T5" s="300"/>
      <c r="U5" s="301"/>
      <c r="V5" s="306"/>
      <c r="W5" s="314"/>
      <c r="X5" s="312"/>
      <c r="Y5" s="313"/>
      <c r="Z5" s="316"/>
      <c r="AA5" s="300"/>
      <c r="AB5" s="300"/>
      <c r="AC5" s="301"/>
      <c r="AD5" s="324"/>
      <c r="AE5" s="299"/>
      <c r="AF5" s="300"/>
      <c r="AG5" s="300"/>
      <c r="AH5" s="301"/>
      <c r="AI5" s="303"/>
      <c r="AJ5" s="300"/>
      <c r="AK5" s="300"/>
      <c r="AL5" s="301"/>
      <c r="AM5" s="303"/>
      <c r="AN5" s="299"/>
      <c r="AO5" s="300"/>
      <c r="AP5" s="300"/>
      <c r="AQ5" s="301"/>
      <c r="AR5" s="299"/>
      <c r="AS5" s="300"/>
      <c r="AT5" s="300"/>
      <c r="AU5" s="301"/>
      <c r="AV5" s="303"/>
      <c r="AW5" s="299"/>
      <c r="AX5" s="300"/>
      <c r="AY5" s="301"/>
      <c r="AZ5" s="303"/>
      <c r="BA5" s="321"/>
      <c r="BB5" s="321"/>
      <c r="BC5" s="321"/>
      <c r="BD5" s="322"/>
      <c r="BE5" s="320"/>
    </row>
    <row r="6" spans="1:61" ht="25.5" customHeight="1" thickBot="1" x14ac:dyDescent="0.25">
      <c r="A6" s="289"/>
      <c r="B6" s="289"/>
      <c r="C6" s="292"/>
      <c r="D6" s="292"/>
      <c r="E6" s="2">
        <v>1</v>
      </c>
      <c r="F6" s="3">
        <v>8</v>
      </c>
      <c r="G6" s="3">
        <v>15</v>
      </c>
      <c r="H6" s="4">
        <v>22</v>
      </c>
      <c r="I6" s="303"/>
      <c r="J6" s="2">
        <v>6</v>
      </c>
      <c r="K6" s="3">
        <v>13</v>
      </c>
      <c r="L6" s="4">
        <v>20</v>
      </c>
      <c r="M6" s="303"/>
      <c r="N6" s="2" t="s">
        <v>71</v>
      </c>
      <c r="O6" s="3">
        <v>10</v>
      </c>
      <c r="P6" s="3">
        <v>17</v>
      </c>
      <c r="Q6" s="4">
        <v>24</v>
      </c>
      <c r="R6" s="5">
        <v>1</v>
      </c>
      <c r="S6" s="3">
        <v>8</v>
      </c>
      <c r="T6" s="3">
        <v>15</v>
      </c>
      <c r="U6" s="4">
        <v>22</v>
      </c>
      <c r="V6" s="306"/>
      <c r="W6" s="6">
        <v>5</v>
      </c>
      <c r="X6" s="7">
        <v>12</v>
      </c>
      <c r="Y6" s="8">
        <v>19</v>
      </c>
      <c r="Z6" s="316"/>
      <c r="AA6" s="2">
        <v>2</v>
      </c>
      <c r="AB6" s="3">
        <v>9</v>
      </c>
      <c r="AC6" s="4">
        <v>16</v>
      </c>
      <c r="AD6" s="324"/>
      <c r="AE6" s="2" t="s">
        <v>72</v>
      </c>
      <c r="AF6" s="3">
        <v>9</v>
      </c>
      <c r="AG6" s="3">
        <v>16</v>
      </c>
      <c r="AH6" s="4">
        <v>23</v>
      </c>
      <c r="AI6" s="303"/>
      <c r="AJ6" s="2">
        <v>6</v>
      </c>
      <c r="AK6" s="3">
        <v>13</v>
      </c>
      <c r="AL6" s="4">
        <v>20</v>
      </c>
      <c r="AM6" s="303"/>
      <c r="AN6" s="2" t="s">
        <v>73</v>
      </c>
      <c r="AO6" s="3">
        <v>11</v>
      </c>
      <c r="AP6" s="3">
        <v>18</v>
      </c>
      <c r="AQ6" s="4">
        <v>25</v>
      </c>
      <c r="AR6" s="2">
        <v>1</v>
      </c>
      <c r="AS6" s="3" t="s">
        <v>74</v>
      </c>
      <c r="AT6" s="7">
        <v>15</v>
      </c>
      <c r="AU6" s="8">
        <v>22</v>
      </c>
      <c r="AV6" s="303"/>
      <c r="AW6" s="2">
        <v>6</v>
      </c>
      <c r="AX6" s="3">
        <v>13</v>
      </c>
      <c r="AY6" s="4">
        <v>20</v>
      </c>
      <c r="AZ6" s="303"/>
      <c r="BA6" s="270">
        <v>3</v>
      </c>
      <c r="BB6" s="270">
        <v>10</v>
      </c>
      <c r="BC6" s="270">
        <v>17</v>
      </c>
      <c r="BD6" s="271">
        <v>24</v>
      </c>
      <c r="BE6" s="320"/>
    </row>
    <row r="7" spans="1:61" ht="25.5" customHeight="1" thickBot="1" x14ac:dyDescent="0.25">
      <c r="A7" s="289"/>
      <c r="B7" s="290"/>
      <c r="C7" s="292"/>
      <c r="D7" s="292"/>
      <c r="E7" s="11">
        <v>7</v>
      </c>
      <c r="F7" s="12">
        <v>14</v>
      </c>
      <c r="G7" s="12">
        <v>21</v>
      </c>
      <c r="H7" s="13">
        <v>28</v>
      </c>
      <c r="I7" s="304"/>
      <c r="J7" s="14">
        <v>12</v>
      </c>
      <c r="K7" s="12">
        <v>19</v>
      </c>
      <c r="L7" s="13">
        <v>26</v>
      </c>
      <c r="M7" s="304"/>
      <c r="N7" s="14">
        <v>9</v>
      </c>
      <c r="O7" s="12">
        <v>16</v>
      </c>
      <c r="P7" s="12">
        <v>23</v>
      </c>
      <c r="Q7" s="13">
        <v>30</v>
      </c>
      <c r="R7" s="14">
        <v>7</v>
      </c>
      <c r="S7" s="12">
        <v>14</v>
      </c>
      <c r="T7" s="12">
        <v>21</v>
      </c>
      <c r="U7" s="13">
        <v>28</v>
      </c>
      <c r="V7" s="307"/>
      <c r="W7" s="15">
        <v>11</v>
      </c>
      <c r="X7" s="16">
        <v>18</v>
      </c>
      <c r="Y7" s="17">
        <v>25</v>
      </c>
      <c r="Z7" s="317"/>
      <c r="AA7" s="14">
        <v>8</v>
      </c>
      <c r="AB7" s="12">
        <v>15</v>
      </c>
      <c r="AC7" s="13">
        <v>22</v>
      </c>
      <c r="AD7" s="325"/>
      <c r="AE7" s="14">
        <v>8</v>
      </c>
      <c r="AF7" s="12">
        <v>15</v>
      </c>
      <c r="AG7" s="12">
        <v>22</v>
      </c>
      <c r="AH7" s="13">
        <v>29</v>
      </c>
      <c r="AI7" s="304"/>
      <c r="AJ7" s="14">
        <v>12</v>
      </c>
      <c r="AK7" s="12">
        <v>19</v>
      </c>
      <c r="AL7" s="13">
        <v>26</v>
      </c>
      <c r="AM7" s="304"/>
      <c r="AN7" s="14">
        <v>10</v>
      </c>
      <c r="AO7" s="12">
        <v>17</v>
      </c>
      <c r="AP7" s="12">
        <v>24</v>
      </c>
      <c r="AQ7" s="13">
        <v>31</v>
      </c>
      <c r="AR7" s="14">
        <v>7</v>
      </c>
      <c r="AS7" s="12">
        <v>14</v>
      </c>
      <c r="AT7" s="18">
        <v>21</v>
      </c>
      <c r="AU7" s="19">
        <v>28</v>
      </c>
      <c r="AV7" s="304"/>
      <c r="AW7" s="14">
        <v>12</v>
      </c>
      <c r="AX7" s="12">
        <v>19</v>
      </c>
      <c r="AY7" s="13">
        <v>26</v>
      </c>
      <c r="AZ7" s="304"/>
      <c r="BA7" s="270">
        <v>9</v>
      </c>
      <c r="BB7" s="270">
        <v>16</v>
      </c>
      <c r="BC7" s="270">
        <v>23</v>
      </c>
      <c r="BD7" s="271">
        <v>31</v>
      </c>
      <c r="BE7" s="320"/>
    </row>
    <row r="8" spans="1:61" ht="25.5" customHeight="1" thickBot="1" x14ac:dyDescent="0.3">
      <c r="A8" s="161" t="s">
        <v>75</v>
      </c>
      <c r="B8" s="162"/>
      <c r="C8" s="21">
        <f>D8+BE8</f>
        <v>1365</v>
      </c>
      <c r="D8" s="22">
        <f>SUM(D9)</f>
        <v>595</v>
      </c>
      <c r="E8" s="23">
        <f t="shared" ref="E8:AQ8" si="0">SUM(E10:E25)</f>
        <v>35</v>
      </c>
      <c r="F8" s="23">
        <f t="shared" si="0"/>
        <v>35</v>
      </c>
      <c r="G8" s="23">
        <f t="shared" si="0"/>
        <v>35</v>
      </c>
      <c r="H8" s="23">
        <f t="shared" si="0"/>
        <v>35</v>
      </c>
      <c r="I8" s="23">
        <f t="shared" si="0"/>
        <v>35</v>
      </c>
      <c r="J8" s="23">
        <f t="shared" si="0"/>
        <v>35</v>
      </c>
      <c r="K8" s="23">
        <f t="shared" si="0"/>
        <v>35</v>
      </c>
      <c r="L8" s="23">
        <f t="shared" si="0"/>
        <v>35</v>
      </c>
      <c r="M8" s="23">
        <f t="shared" si="0"/>
        <v>35</v>
      </c>
      <c r="N8" s="23">
        <f t="shared" si="0"/>
        <v>35</v>
      </c>
      <c r="O8" s="23">
        <f t="shared" si="0"/>
        <v>35</v>
      </c>
      <c r="P8" s="23">
        <f t="shared" si="0"/>
        <v>35</v>
      </c>
      <c r="Q8" s="23">
        <f t="shared" si="0"/>
        <v>35</v>
      </c>
      <c r="R8" s="23">
        <f t="shared" si="0"/>
        <v>35</v>
      </c>
      <c r="S8" s="23">
        <f t="shared" si="0"/>
        <v>35</v>
      </c>
      <c r="T8" s="23">
        <f t="shared" si="0"/>
        <v>35</v>
      </c>
      <c r="U8" s="23">
        <f t="shared" si="0"/>
        <v>35</v>
      </c>
      <c r="V8" s="163">
        <f t="shared" si="0"/>
        <v>0</v>
      </c>
      <c r="W8" s="163">
        <f t="shared" si="0"/>
        <v>0</v>
      </c>
      <c r="X8" s="164">
        <f t="shared" si="0"/>
        <v>35</v>
      </c>
      <c r="Y8" s="164">
        <f t="shared" si="0"/>
        <v>35</v>
      </c>
      <c r="Z8" s="23">
        <f t="shared" si="0"/>
        <v>35</v>
      </c>
      <c r="AA8" s="23">
        <f t="shared" si="0"/>
        <v>35</v>
      </c>
      <c r="AB8" s="23">
        <f t="shared" si="0"/>
        <v>35</v>
      </c>
      <c r="AC8" s="23">
        <f t="shared" si="0"/>
        <v>35</v>
      </c>
      <c r="AD8" s="23">
        <f t="shared" si="0"/>
        <v>35</v>
      </c>
      <c r="AE8" s="23">
        <f t="shared" si="0"/>
        <v>35</v>
      </c>
      <c r="AF8" s="23">
        <f t="shared" si="0"/>
        <v>35</v>
      </c>
      <c r="AG8" s="23">
        <f t="shared" si="0"/>
        <v>35</v>
      </c>
      <c r="AH8" s="23">
        <f t="shared" si="0"/>
        <v>35</v>
      </c>
      <c r="AI8" s="23">
        <f t="shared" si="0"/>
        <v>35</v>
      </c>
      <c r="AJ8" s="23">
        <f t="shared" si="0"/>
        <v>35</v>
      </c>
      <c r="AK8" s="23">
        <f t="shared" si="0"/>
        <v>35</v>
      </c>
      <c r="AL8" s="23">
        <f t="shared" si="0"/>
        <v>35</v>
      </c>
      <c r="AM8" s="23">
        <f t="shared" si="0"/>
        <v>35</v>
      </c>
      <c r="AN8" s="23">
        <f t="shared" si="0"/>
        <v>35</v>
      </c>
      <c r="AO8" s="23">
        <f t="shared" si="0"/>
        <v>35</v>
      </c>
      <c r="AP8" s="23">
        <f t="shared" si="0"/>
        <v>35</v>
      </c>
      <c r="AQ8" s="23">
        <f t="shared" si="0"/>
        <v>35</v>
      </c>
      <c r="AR8" s="23">
        <v>35</v>
      </c>
      <c r="AS8" s="23">
        <f>SUM(AS10:AS25)</f>
        <v>35</v>
      </c>
      <c r="AT8" s="267"/>
      <c r="AU8" s="267"/>
      <c r="AV8" s="26"/>
      <c r="AW8" s="26"/>
      <c r="AX8" s="26"/>
      <c r="AY8" s="26"/>
      <c r="AZ8" s="26"/>
      <c r="BA8" s="26"/>
      <c r="BB8" s="26"/>
      <c r="BC8" s="26"/>
      <c r="BD8" s="27"/>
      <c r="BE8" s="25">
        <f>SUM(BE10:BE25)</f>
        <v>770</v>
      </c>
    </row>
    <row r="9" spans="1:61" ht="25.5" customHeight="1" thickBot="1" x14ac:dyDescent="0.3">
      <c r="A9" s="168" t="s">
        <v>107</v>
      </c>
      <c r="B9" s="169"/>
      <c r="C9" s="170">
        <f>SUM(C10:C25)</f>
        <v>1365</v>
      </c>
      <c r="D9" s="166">
        <f>SUM(D10:D25)</f>
        <v>595</v>
      </c>
      <c r="E9" s="23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26"/>
      <c r="W9" s="27"/>
      <c r="X9" s="24"/>
      <c r="Y9" s="24"/>
      <c r="Z9" s="23"/>
      <c r="AA9" s="126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126"/>
      <c r="AM9" s="126"/>
      <c r="AN9" s="126"/>
      <c r="AO9" s="126"/>
      <c r="AP9" s="126"/>
      <c r="AQ9" s="126"/>
      <c r="AR9" s="126"/>
      <c r="AS9" s="126"/>
      <c r="AT9" s="165"/>
      <c r="AU9" s="165"/>
      <c r="AV9" s="26"/>
      <c r="AW9" s="26"/>
      <c r="AX9" s="26"/>
      <c r="AY9" s="26"/>
      <c r="AZ9" s="26"/>
      <c r="BA9" s="26"/>
      <c r="BB9" s="26"/>
      <c r="BC9" s="26"/>
      <c r="BD9" s="27"/>
      <c r="BE9" s="25"/>
    </row>
    <row r="10" spans="1:61" ht="28.5" customHeight="1" thickBot="1" x14ac:dyDescent="0.3">
      <c r="A10" s="28" t="s">
        <v>4</v>
      </c>
      <c r="B10" s="171" t="s">
        <v>3</v>
      </c>
      <c r="C10" s="172">
        <f>SUM(D10,BE10)</f>
        <v>156</v>
      </c>
      <c r="D10" s="173">
        <f>SUM(E10:U10)</f>
        <v>68</v>
      </c>
      <c r="E10" s="174">
        <v>4</v>
      </c>
      <c r="F10" s="174">
        <v>4</v>
      </c>
      <c r="G10" s="174">
        <v>4</v>
      </c>
      <c r="H10" s="174">
        <v>4</v>
      </c>
      <c r="I10" s="174">
        <v>4</v>
      </c>
      <c r="J10" s="174">
        <v>4</v>
      </c>
      <c r="K10" s="174">
        <v>4</v>
      </c>
      <c r="L10" s="174">
        <v>4</v>
      </c>
      <c r="M10" s="174">
        <v>4</v>
      </c>
      <c r="N10" s="174">
        <v>4</v>
      </c>
      <c r="O10" s="174">
        <v>4</v>
      </c>
      <c r="P10" s="174">
        <v>4</v>
      </c>
      <c r="Q10" s="174">
        <v>4</v>
      </c>
      <c r="R10" s="174">
        <v>4</v>
      </c>
      <c r="S10" s="174">
        <v>4</v>
      </c>
      <c r="T10" s="174">
        <v>4</v>
      </c>
      <c r="U10" s="174">
        <v>4</v>
      </c>
      <c r="V10" s="175"/>
      <c r="W10" s="176"/>
      <c r="X10" s="177">
        <v>4</v>
      </c>
      <c r="Y10" s="177">
        <v>4</v>
      </c>
      <c r="Z10" s="177">
        <v>4</v>
      </c>
      <c r="AA10" s="177">
        <v>4</v>
      </c>
      <c r="AB10" s="177">
        <v>4</v>
      </c>
      <c r="AC10" s="177">
        <v>4</v>
      </c>
      <c r="AD10" s="177">
        <v>4</v>
      </c>
      <c r="AE10" s="177">
        <v>4</v>
      </c>
      <c r="AF10" s="177">
        <v>4</v>
      </c>
      <c r="AG10" s="177">
        <v>4</v>
      </c>
      <c r="AH10" s="177">
        <v>4</v>
      </c>
      <c r="AI10" s="177">
        <v>4</v>
      </c>
      <c r="AJ10" s="177">
        <v>4</v>
      </c>
      <c r="AK10" s="177">
        <v>4</v>
      </c>
      <c r="AL10" s="177">
        <v>4</v>
      </c>
      <c r="AM10" s="177">
        <v>4</v>
      </c>
      <c r="AN10" s="177">
        <v>4</v>
      </c>
      <c r="AO10" s="177">
        <v>4</v>
      </c>
      <c r="AP10" s="177">
        <v>4</v>
      </c>
      <c r="AQ10" s="177">
        <v>4</v>
      </c>
      <c r="AR10" s="177">
        <v>4</v>
      </c>
      <c r="AS10" s="177">
        <v>4</v>
      </c>
      <c r="AT10" s="268"/>
      <c r="AU10" s="268"/>
      <c r="AV10" s="26"/>
      <c r="AW10" s="26"/>
      <c r="AX10" s="26"/>
      <c r="AY10" s="26"/>
      <c r="AZ10" s="26"/>
      <c r="BA10" s="26"/>
      <c r="BB10" s="26"/>
      <c r="BC10" s="26"/>
      <c r="BD10" s="27"/>
      <c r="BE10" s="25">
        <f>SUM(X10:AU10)</f>
        <v>88</v>
      </c>
    </row>
    <row r="11" spans="1:61" ht="26.25" customHeight="1" thickBot="1" x14ac:dyDescent="0.3">
      <c r="A11" s="28" t="s">
        <v>6</v>
      </c>
      <c r="B11" s="32" t="s">
        <v>5</v>
      </c>
      <c r="C11" s="172">
        <f t="shared" ref="C11:C25" si="1">SUM(E11:BD11)</f>
        <v>117</v>
      </c>
      <c r="D11" s="173">
        <f t="shared" ref="D11:D25" si="2">SUM(E11:U11)</f>
        <v>51</v>
      </c>
      <c r="E11" s="174">
        <v>3</v>
      </c>
      <c r="F11" s="174">
        <v>3</v>
      </c>
      <c r="G11" s="174">
        <v>3</v>
      </c>
      <c r="H11" s="174">
        <v>3</v>
      </c>
      <c r="I11" s="174">
        <v>3</v>
      </c>
      <c r="J11" s="174">
        <v>3</v>
      </c>
      <c r="K11" s="174">
        <v>3</v>
      </c>
      <c r="L11" s="174">
        <v>3</v>
      </c>
      <c r="M11" s="174">
        <v>3</v>
      </c>
      <c r="N11" s="174">
        <v>3</v>
      </c>
      <c r="O11" s="174">
        <v>3</v>
      </c>
      <c r="P11" s="174">
        <v>3</v>
      </c>
      <c r="Q11" s="174">
        <v>3</v>
      </c>
      <c r="R11" s="174">
        <v>3</v>
      </c>
      <c r="S11" s="174">
        <v>3</v>
      </c>
      <c r="T11" s="174">
        <v>3</v>
      </c>
      <c r="U11" s="174">
        <v>3</v>
      </c>
      <c r="V11" s="175"/>
      <c r="W11" s="175"/>
      <c r="X11" s="177">
        <v>3</v>
      </c>
      <c r="Y11" s="177">
        <v>3</v>
      </c>
      <c r="Z11" s="177">
        <v>3</v>
      </c>
      <c r="AA11" s="177">
        <v>3</v>
      </c>
      <c r="AB11" s="177">
        <v>3</v>
      </c>
      <c r="AC11" s="177">
        <v>3</v>
      </c>
      <c r="AD11" s="177">
        <v>3</v>
      </c>
      <c r="AE11" s="177">
        <v>3</v>
      </c>
      <c r="AF11" s="177">
        <v>3</v>
      </c>
      <c r="AG11" s="177">
        <v>3</v>
      </c>
      <c r="AH11" s="177">
        <v>3</v>
      </c>
      <c r="AI11" s="177">
        <v>3</v>
      </c>
      <c r="AJ11" s="177">
        <v>3</v>
      </c>
      <c r="AK11" s="177">
        <v>3</v>
      </c>
      <c r="AL11" s="177">
        <v>3</v>
      </c>
      <c r="AM11" s="177">
        <v>3</v>
      </c>
      <c r="AN11" s="177">
        <v>3</v>
      </c>
      <c r="AO11" s="177">
        <v>3</v>
      </c>
      <c r="AP11" s="177">
        <v>3</v>
      </c>
      <c r="AQ11" s="177">
        <v>3</v>
      </c>
      <c r="AR11" s="177">
        <v>3</v>
      </c>
      <c r="AS11" s="177">
        <v>3</v>
      </c>
      <c r="AT11" s="268"/>
      <c r="AU11" s="268"/>
      <c r="AV11" s="26"/>
      <c r="AW11" s="26"/>
      <c r="AX11" s="26"/>
      <c r="AY11" s="26"/>
      <c r="AZ11" s="26"/>
      <c r="BA11" s="26"/>
      <c r="BB11" s="26"/>
      <c r="BC11" s="26"/>
      <c r="BD11" s="27"/>
      <c r="BE11" s="25">
        <f t="shared" ref="BE11:BE25" si="3">SUM(X11:AU11)</f>
        <v>66</v>
      </c>
      <c r="BI11" s="1" t="s">
        <v>1</v>
      </c>
    </row>
    <row r="12" spans="1:61" ht="26.25" customHeight="1" thickBot="1" x14ac:dyDescent="0.3">
      <c r="A12" s="28" t="s">
        <v>14</v>
      </c>
      <c r="B12" s="32" t="s">
        <v>13</v>
      </c>
      <c r="C12" s="172">
        <f t="shared" si="1"/>
        <v>195</v>
      </c>
      <c r="D12" s="173">
        <f t="shared" si="2"/>
        <v>85</v>
      </c>
      <c r="E12" s="174">
        <v>5</v>
      </c>
      <c r="F12" s="174">
        <v>5</v>
      </c>
      <c r="G12" s="174">
        <v>5</v>
      </c>
      <c r="H12" s="174">
        <v>5</v>
      </c>
      <c r="I12" s="174">
        <v>5</v>
      </c>
      <c r="J12" s="174">
        <v>5</v>
      </c>
      <c r="K12" s="174">
        <v>5</v>
      </c>
      <c r="L12" s="174">
        <v>5</v>
      </c>
      <c r="M12" s="174">
        <v>5</v>
      </c>
      <c r="N12" s="174">
        <v>5</v>
      </c>
      <c r="O12" s="174">
        <v>5</v>
      </c>
      <c r="P12" s="174">
        <v>5</v>
      </c>
      <c r="Q12" s="174">
        <v>5</v>
      </c>
      <c r="R12" s="174">
        <v>5</v>
      </c>
      <c r="S12" s="174">
        <v>5</v>
      </c>
      <c r="T12" s="174">
        <v>5</v>
      </c>
      <c r="U12" s="174">
        <v>5</v>
      </c>
      <c r="V12" s="175"/>
      <c r="W12" s="176"/>
      <c r="X12" s="177">
        <v>5</v>
      </c>
      <c r="Y12" s="177">
        <v>5</v>
      </c>
      <c r="Z12" s="177">
        <v>5</v>
      </c>
      <c r="AA12" s="177">
        <v>5</v>
      </c>
      <c r="AB12" s="177">
        <v>5</v>
      </c>
      <c r="AC12" s="177">
        <v>5</v>
      </c>
      <c r="AD12" s="177">
        <v>5</v>
      </c>
      <c r="AE12" s="177">
        <v>5</v>
      </c>
      <c r="AF12" s="177">
        <v>5</v>
      </c>
      <c r="AG12" s="177">
        <v>5</v>
      </c>
      <c r="AH12" s="177">
        <v>5</v>
      </c>
      <c r="AI12" s="177">
        <v>5</v>
      </c>
      <c r="AJ12" s="177">
        <v>5</v>
      </c>
      <c r="AK12" s="177">
        <v>5</v>
      </c>
      <c r="AL12" s="177">
        <v>5</v>
      </c>
      <c r="AM12" s="177">
        <v>5</v>
      </c>
      <c r="AN12" s="177">
        <v>5</v>
      </c>
      <c r="AO12" s="177">
        <v>5</v>
      </c>
      <c r="AP12" s="177">
        <v>5</v>
      </c>
      <c r="AQ12" s="177">
        <v>5</v>
      </c>
      <c r="AR12" s="177">
        <v>5</v>
      </c>
      <c r="AS12" s="177">
        <v>5</v>
      </c>
      <c r="AT12" s="268"/>
      <c r="AU12" s="268"/>
      <c r="AV12" s="26"/>
      <c r="AW12" s="26"/>
      <c r="AX12" s="26"/>
      <c r="AY12" s="26"/>
      <c r="AZ12" s="26"/>
      <c r="BA12" s="26"/>
      <c r="BB12" s="26"/>
      <c r="BC12" s="26"/>
      <c r="BD12" s="27"/>
      <c r="BE12" s="25">
        <f t="shared" si="3"/>
        <v>110</v>
      </c>
    </row>
    <row r="13" spans="1:61" ht="30" customHeight="1" thickBot="1" x14ac:dyDescent="0.3">
      <c r="A13" s="28" t="s">
        <v>108</v>
      </c>
      <c r="B13" s="32" t="s">
        <v>12</v>
      </c>
      <c r="C13" s="172">
        <f t="shared" si="1"/>
        <v>78</v>
      </c>
      <c r="D13" s="173">
        <f t="shared" si="2"/>
        <v>34</v>
      </c>
      <c r="E13" s="174">
        <v>2</v>
      </c>
      <c r="F13" s="174">
        <v>2</v>
      </c>
      <c r="G13" s="174">
        <v>2</v>
      </c>
      <c r="H13" s="174">
        <v>2</v>
      </c>
      <c r="I13" s="174">
        <v>2</v>
      </c>
      <c r="J13" s="174">
        <v>2</v>
      </c>
      <c r="K13" s="174">
        <v>2</v>
      </c>
      <c r="L13" s="174">
        <v>2</v>
      </c>
      <c r="M13" s="174">
        <v>2</v>
      </c>
      <c r="N13" s="174">
        <v>2</v>
      </c>
      <c r="O13" s="174">
        <v>2</v>
      </c>
      <c r="P13" s="174">
        <v>2</v>
      </c>
      <c r="Q13" s="174">
        <v>2</v>
      </c>
      <c r="R13" s="174">
        <v>2</v>
      </c>
      <c r="S13" s="174">
        <v>2</v>
      </c>
      <c r="T13" s="174">
        <v>2</v>
      </c>
      <c r="U13" s="174">
        <v>2</v>
      </c>
      <c r="V13" s="175"/>
      <c r="W13" s="176"/>
      <c r="X13" s="177">
        <v>2</v>
      </c>
      <c r="Y13" s="177">
        <v>2</v>
      </c>
      <c r="Z13" s="177">
        <v>2</v>
      </c>
      <c r="AA13" s="177">
        <v>2</v>
      </c>
      <c r="AB13" s="177">
        <v>2</v>
      </c>
      <c r="AC13" s="177">
        <v>2</v>
      </c>
      <c r="AD13" s="177">
        <v>2</v>
      </c>
      <c r="AE13" s="177">
        <v>2</v>
      </c>
      <c r="AF13" s="177">
        <v>2</v>
      </c>
      <c r="AG13" s="177">
        <v>2</v>
      </c>
      <c r="AH13" s="177">
        <v>2</v>
      </c>
      <c r="AI13" s="177">
        <v>2</v>
      </c>
      <c r="AJ13" s="177">
        <v>2</v>
      </c>
      <c r="AK13" s="177">
        <v>2</v>
      </c>
      <c r="AL13" s="177">
        <v>2</v>
      </c>
      <c r="AM13" s="177">
        <v>2</v>
      </c>
      <c r="AN13" s="177">
        <v>2</v>
      </c>
      <c r="AO13" s="177">
        <v>2</v>
      </c>
      <c r="AP13" s="177">
        <v>2</v>
      </c>
      <c r="AQ13" s="177">
        <v>2</v>
      </c>
      <c r="AR13" s="177">
        <v>2</v>
      </c>
      <c r="AS13" s="177">
        <v>2</v>
      </c>
      <c r="AT13" s="268"/>
      <c r="AU13" s="268"/>
      <c r="AV13" s="26"/>
      <c r="AW13" s="26"/>
      <c r="AX13" s="26"/>
      <c r="AY13" s="26"/>
      <c r="AZ13" s="26"/>
      <c r="BA13" s="26"/>
      <c r="BB13" s="26"/>
      <c r="BC13" s="26"/>
      <c r="BD13" s="27"/>
      <c r="BE13" s="25">
        <f t="shared" si="3"/>
        <v>44</v>
      </c>
    </row>
    <row r="14" spans="1:61" ht="27" customHeight="1" thickBot="1" x14ac:dyDescent="0.3">
      <c r="A14" s="28" t="s">
        <v>16</v>
      </c>
      <c r="B14" s="32" t="s">
        <v>15</v>
      </c>
      <c r="C14" s="172">
        <f t="shared" si="1"/>
        <v>78</v>
      </c>
      <c r="D14" s="173">
        <f t="shared" si="2"/>
        <v>34</v>
      </c>
      <c r="E14" s="23">
        <v>2</v>
      </c>
      <c r="F14" s="23">
        <v>2</v>
      </c>
      <c r="G14" s="23">
        <v>2</v>
      </c>
      <c r="H14" s="23">
        <v>2</v>
      </c>
      <c r="I14" s="23">
        <v>2</v>
      </c>
      <c r="J14" s="23">
        <v>2</v>
      </c>
      <c r="K14" s="23">
        <v>2</v>
      </c>
      <c r="L14" s="23">
        <v>2</v>
      </c>
      <c r="M14" s="23">
        <v>2</v>
      </c>
      <c r="N14" s="23">
        <v>2</v>
      </c>
      <c r="O14" s="23">
        <v>2</v>
      </c>
      <c r="P14" s="23">
        <v>2</v>
      </c>
      <c r="Q14" s="23">
        <v>2</v>
      </c>
      <c r="R14" s="23">
        <v>2</v>
      </c>
      <c r="S14" s="23">
        <v>2</v>
      </c>
      <c r="T14" s="23">
        <v>2</v>
      </c>
      <c r="U14" s="23">
        <v>2</v>
      </c>
      <c r="V14" s="26"/>
      <c r="W14" s="26"/>
      <c r="X14" s="24">
        <v>2</v>
      </c>
      <c r="Y14" s="24">
        <v>2</v>
      </c>
      <c r="Z14" s="24">
        <v>2</v>
      </c>
      <c r="AA14" s="24">
        <v>2</v>
      </c>
      <c r="AB14" s="24">
        <v>2</v>
      </c>
      <c r="AC14" s="24">
        <v>2</v>
      </c>
      <c r="AD14" s="24">
        <v>2</v>
      </c>
      <c r="AE14" s="24">
        <v>2</v>
      </c>
      <c r="AF14" s="24">
        <v>2</v>
      </c>
      <c r="AG14" s="24">
        <v>2</v>
      </c>
      <c r="AH14" s="24">
        <v>2</v>
      </c>
      <c r="AI14" s="24">
        <v>2</v>
      </c>
      <c r="AJ14" s="24">
        <v>2</v>
      </c>
      <c r="AK14" s="24">
        <v>2</v>
      </c>
      <c r="AL14" s="24">
        <v>2</v>
      </c>
      <c r="AM14" s="24">
        <v>2</v>
      </c>
      <c r="AN14" s="24">
        <v>2</v>
      </c>
      <c r="AO14" s="24">
        <v>2</v>
      </c>
      <c r="AP14" s="24">
        <v>2</v>
      </c>
      <c r="AQ14" s="24">
        <v>2</v>
      </c>
      <c r="AR14" s="24">
        <v>2</v>
      </c>
      <c r="AS14" s="24">
        <v>2</v>
      </c>
      <c r="AT14" s="165"/>
      <c r="AU14" s="165"/>
      <c r="AV14" s="30"/>
      <c r="AW14" s="30"/>
      <c r="AX14" s="30"/>
      <c r="AY14" s="30"/>
      <c r="AZ14" s="30"/>
      <c r="BA14" s="30"/>
      <c r="BB14" s="30"/>
      <c r="BC14" s="30"/>
      <c r="BD14" s="31"/>
      <c r="BE14" s="25">
        <f t="shared" si="3"/>
        <v>44</v>
      </c>
    </row>
    <row r="15" spans="1:61" ht="27" customHeight="1" thickBot="1" x14ac:dyDescent="0.3">
      <c r="A15" s="28" t="s">
        <v>21</v>
      </c>
      <c r="B15" s="32" t="s">
        <v>20</v>
      </c>
      <c r="C15" s="172">
        <f t="shared" si="1"/>
        <v>78</v>
      </c>
      <c r="D15" s="173">
        <f t="shared" si="2"/>
        <v>34</v>
      </c>
      <c r="E15" s="174">
        <v>2</v>
      </c>
      <c r="F15" s="174">
        <v>2</v>
      </c>
      <c r="G15" s="174">
        <v>2</v>
      </c>
      <c r="H15" s="174">
        <v>2</v>
      </c>
      <c r="I15" s="174">
        <v>2</v>
      </c>
      <c r="J15" s="174">
        <v>2</v>
      </c>
      <c r="K15" s="174">
        <v>2</v>
      </c>
      <c r="L15" s="174">
        <v>2</v>
      </c>
      <c r="M15" s="174">
        <v>2</v>
      </c>
      <c r="N15" s="174">
        <v>2</v>
      </c>
      <c r="O15" s="174">
        <v>2</v>
      </c>
      <c r="P15" s="174">
        <v>2</v>
      </c>
      <c r="Q15" s="174">
        <v>2</v>
      </c>
      <c r="R15" s="174">
        <v>2</v>
      </c>
      <c r="S15" s="174">
        <v>2</v>
      </c>
      <c r="T15" s="174">
        <v>2</v>
      </c>
      <c r="U15" s="174">
        <v>2</v>
      </c>
      <c r="V15" s="175"/>
      <c r="W15" s="176"/>
      <c r="X15" s="177">
        <v>2</v>
      </c>
      <c r="Y15" s="177">
        <v>2</v>
      </c>
      <c r="Z15" s="177">
        <v>2</v>
      </c>
      <c r="AA15" s="177">
        <v>2</v>
      </c>
      <c r="AB15" s="177">
        <v>2</v>
      </c>
      <c r="AC15" s="177">
        <v>2</v>
      </c>
      <c r="AD15" s="177">
        <v>2</v>
      </c>
      <c r="AE15" s="177">
        <v>2</v>
      </c>
      <c r="AF15" s="177">
        <v>2</v>
      </c>
      <c r="AG15" s="177">
        <v>2</v>
      </c>
      <c r="AH15" s="177">
        <v>2</v>
      </c>
      <c r="AI15" s="177">
        <v>2</v>
      </c>
      <c r="AJ15" s="177">
        <v>2</v>
      </c>
      <c r="AK15" s="177">
        <v>2</v>
      </c>
      <c r="AL15" s="177">
        <v>2</v>
      </c>
      <c r="AM15" s="177">
        <v>2</v>
      </c>
      <c r="AN15" s="177">
        <v>2</v>
      </c>
      <c r="AO15" s="177">
        <v>2</v>
      </c>
      <c r="AP15" s="177">
        <v>2</v>
      </c>
      <c r="AQ15" s="177">
        <v>2</v>
      </c>
      <c r="AR15" s="177">
        <v>2</v>
      </c>
      <c r="AS15" s="177">
        <v>2</v>
      </c>
      <c r="AT15" s="268"/>
      <c r="AU15" s="268"/>
      <c r="AV15" s="26"/>
      <c r="AW15" s="26"/>
      <c r="AX15" s="26"/>
      <c r="AY15" s="26"/>
      <c r="AZ15" s="26"/>
      <c r="BA15" s="26"/>
      <c r="BB15" s="26"/>
      <c r="BC15" s="26"/>
      <c r="BD15" s="27"/>
      <c r="BE15" s="25">
        <f t="shared" si="3"/>
        <v>44</v>
      </c>
    </row>
    <row r="16" spans="1:61" ht="27" customHeight="1" thickBot="1" x14ac:dyDescent="0.3">
      <c r="A16" s="28" t="s">
        <v>109</v>
      </c>
      <c r="B16" s="32" t="s">
        <v>112</v>
      </c>
      <c r="C16" s="172">
        <f t="shared" si="1"/>
        <v>34</v>
      </c>
      <c r="D16" s="173">
        <f t="shared" si="2"/>
        <v>34</v>
      </c>
      <c r="E16" s="174">
        <v>2</v>
      </c>
      <c r="F16" s="174">
        <v>2</v>
      </c>
      <c r="G16" s="174">
        <v>2</v>
      </c>
      <c r="H16" s="174">
        <v>2</v>
      </c>
      <c r="I16" s="174">
        <v>2</v>
      </c>
      <c r="J16" s="174">
        <v>2</v>
      </c>
      <c r="K16" s="174">
        <v>2</v>
      </c>
      <c r="L16" s="174">
        <v>2</v>
      </c>
      <c r="M16" s="174">
        <v>2</v>
      </c>
      <c r="N16" s="174">
        <v>2</v>
      </c>
      <c r="O16" s="174">
        <v>2</v>
      </c>
      <c r="P16" s="174">
        <v>2</v>
      </c>
      <c r="Q16" s="174">
        <v>2</v>
      </c>
      <c r="R16" s="174">
        <v>2</v>
      </c>
      <c r="S16" s="174">
        <v>2</v>
      </c>
      <c r="T16" s="174">
        <v>2</v>
      </c>
      <c r="U16" s="174">
        <v>2</v>
      </c>
      <c r="V16" s="175"/>
      <c r="W16" s="176"/>
      <c r="X16" s="177">
        <v>0</v>
      </c>
      <c r="Y16" s="177">
        <v>0</v>
      </c>
      <c r="Z16" s="177">
        <v>0</v>
      </c>
      <c r="AA16" s="177">
        <v>0</v>
      </c>
      <c r="AB16" s="177">
        <v>0</v>
      </c>
      <c r="AC16" s="177">
        <v>0</v>
      </c>
      <c r="AD16" s="177">
        <v>0</v>
      </c>
      <c r="AE16" s="177">
        <v>0</v>
      </c>
      <c r="AF16" s="177">
        <v>0</v>
      </c>
      <c r="AG16" s="177">
        <v>0</v>
      </c>
      <c r="AH16" s="177">
        <v>0</v>
      </c>
      <c r="AI16" s="177">
        <v>0</v>
      </c>
      <c r="AJ16" s="177">
        <v>0</v>
      </c>
      <c r="AK16" s="177">
        <v>0</v>
      </c>
      <c r="AL16" s="177">
        <v>0</v>
      </c>
      <c r="AM16" s="177">
        <v>0</v>
      </c>
      <c r="AN16" s="177">
        <v>0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268"/>
      <c r="AU16" s="268"/>
      <c r="AV16" s="26"/>
      <c r="AW16" s="26"/>
      <c r="AX16" s="26"/>
      <c r="AY16" s="26"/>
      <c r="AZ16" s="26"/>
      <c r="BA16" s="26"/>
      <c r="BB16" s="26"/>
      <c r="BC16" s="26"/>
      <c r="BD16" s="27"/>
      <c r="BE16" s="25">
        <f t="shared" si="3"/>
        <v>0</v>
      </c>
    </row>
    <row r="17" spans="1:58" ht="27" customHeight="1" thickBot="1" x14ac:dyDescent="0.3">
      <c r="A17" s="28" t="s">
        <v>22</v>
      </c>
      <c r="B17" s="32" t="s">
        <v>114</v>
      </c>
      <c r="C17" s="172">
        <f t="shared" si="1"/>
        <v>39</v>
      </c>
      <c r="D17" s="173">
        <f t="shared" si="2"/>
        <v>17</v>
      </c>
      <c r="E17" s="174">
        <v>1</v>
      </c>
      <c r="F17" s="174">
        <v>1</v>
      </c>
      <c r="G17" s="174">
        <v>1</v>
      </c>
      <c r="H17" s="174">
        <v>1</v>
      </c>
      <c r="I17" s="174">
        <v>1</v>
      </c>
      <c r="J17" s="174">
        <v>1</v>
      </c>
      <c r="K17" s="174">
        <v>1</v>
      </c>
      <c r="L17" s="174">
        <v>1</v>
      </c>
      <c r="M17" s="174">
        <v>1</v>
      </c>
      <c r="N17" s="174">
        <v>1</v>
      </c>
      <c r="O17" s="174">
        <v>1</v>
      </c>
      <c r="P17" s="174">
        <v>1</v>
      </c>
      <c r="Q17" s="174">
        <v>1</v>
      </c>
      <c r="R17" s="174">
        <v>1</v>
      </c>
      <c r="S17" s="174">
        <v>1</v>
      </c>
      <c r="T17" s="174">
        <v>1</v>
      </c>
      <c r="U17" s="174">
        <v>1</v>
      </c>
      <c r="V17" s="175"/>
      <c r="W17" s="176"/>
      <c r="X17" s="177">
        <v>1</v>
      </c>
      <c r="Y17" s="177">
        <v>1</v>
      </c>
      <c r="Z17" s="177">
        <v>1</v>
      </c>
      <c r="AA17" s="177">
        <v>1</v>
      </c>
      <c r="AB17" s="177">
        <v>1</v>
      </c>
      <c r="AC17" s="177">
        <v>1</v>
      </c>
      <c r="AD17" s="177">
        <v>1</v>
      </c>
      <c r="AE17" s="177">
        <v>1</v>
      </c>
      <c r="AF17" s="177">
        <v>1</v>
      </c>
      <c r="AG17" s="177">
        <v>1</v>
      </c>
      <c r="AH17" s="177">
        <v>1</v>
      </c>
      <c r="AI17" s="177">
        <v>1</v>
      </c>
      <c r="AJ17" s="177">
        <v>1</v>
      </c>
      <c r="AK17" s="177">
        <v>1</v>
      </c>
      <c r="AL17" s="177">
        <v>1</v>
      </c>
      <c r="AM17" s="177">
        <v>1</v>
      </c>
      <c r="AN17" s="177">
        <v>1</v>
      </c>
      <c r="AO17" s="177">
        <v>1</v>
      </c>
      <c r="AP17" s="177">
        <v>1</v>
      </c>
      <c r="AQ17" s="177">
        <v>1</v>
      </c>
      <c r="AR17" s="177">
        <v>1</v>
      </c>
      <c r="AS17" s="177">
        <v>1</v>
      </c>
      <c r="AT17" s="268"/>
      <c r="AU17" s="268"/>
      <c r="AV17" s="26"/>
      <c r="AW17" s="26"/>
      <c r="AX17" s="26"/>
      <c r="AY17" s="26"/>
      <c r="AZ17" s="26"/>
      <c r="BA17" s="26"/>
      <c r="BB17" s="26"/>
      <c r="BC17" s="26"/>
      <c r="BD17" s="27"/>
      <c r="BE17" s="25">
        <f t="shared" si="3"/>
        <v>22</v>
      </c>
    </row>
    <row r="18" spans="1:58" ht="28.5" customHeight="1" thickBot="1" x14ac:dyDescent="0.3">
      <c r="A18" s="28" t="s">
        <v>8</v>
      </c>
      <c r="B18" s="32" t="s">
        <v>7</v>
      </c>
      <c r="C18" s="172">
        <f t="shared" si="1"/>
        <v>156</v>
      </c>
      <c r="D18" s="173">
        <f t="shared" si="2"/>
        <v>68</v>
      </c>
      <c r="E18" s="174">
        <v>4</v>
      </c>
      <c r="F18" s="174">
        <v>4</v>
      </c>
      <c r="G18" s="174">
        <v>4</v>
      </c>
      <c r="H18" s="174">
        <v>4</v>
      </c>
      <c r="I18" s="174">
        <v>4</v>
      </c>
      <c r="J18" s="174">
        <v>4</v>
      </c>
      <c r="K18" s="174">
        <v>4</v>
      </c>
      <c r="L18" s="174">
        <v>4</v>
      </c>
      <c r="M18" s="174">
        <v>4</v>
      </c>
      <c r="N18" s="174">
        <v>4</v>
      </c>
      <c r="O18" s="174">
        <v>4</v>
      </c>
      <c r="P18" s="174">
        <v>4</v>
      </c>
      <c r="Q18" s="174">
        <v>4</v>
      </c>
      <c r="R18" s="174">
        <v>4</v>
      </c>
      <c r="S18" s="174">
        <v>4</v>
      </c>
      <c r="T18" s="174">
        <v>4</v>
      </c>
      <c r="U18" s="174">
        <v>4</v>
      </c>
      <c r="V18" s="175"/>
      <c r="W18" s="176"/>
      <c r="X18" s="177">
        <v>4</v>
      </c>
      <c r="Y18" s="177">
        <v>4</v>
      </c>
      <c r="Z18" s="177">
        <v>4</v>
      </c>
      <c r="AA18" s="177">
        <v>4</v>
      </c>
      <c r="AB18" s="177">
        <v>4</v>
      </c>
      <c r="AC18" s="177">
        <v>4</v>
      </c>
      <c r="AD18" s="177">
        <v>4</v>
      </c>
      <c r="AE18" s="177">
        <v>4</v>
      </c>
      <c r="AF18" s="177">
        <v>4</v>
      </c>
      <c r="AG18" s="177">
        <v>4</v>
      </c>
      <c r="AH18" s="177">
        <v>4</v>
      </c>
      <c r="AI18" s="177">
        <v>4</v>
      </c>
      <c r="AJ18" s="177">
        <v>4</v>
      </c>
      <c r="AK18" s="177">
        <v>4</v>
      </c>
      <c r="AL18" s="177">
        <v>4</v>
      </c>
      <c r="AM18" s="177">
        <v>4</v>
      </c>
      <c r="AN18" s="177">
        <v>4</v>
      </c>
      <c r="AO18" s="177">
        <v>4</v>
      </c>
      <c r="AP18" s="177">
        <v>4</v>
      </c>
      <c r="AQ18" s="177">
        <v>4</v>
      </c>
      <c r="AR18" s="177">
        <v>4</v>
      </c>
      <c r="AS18" s="177">
        <v>4</v>
      </c>
      <c r="AT18" s="268"/>
      <c r="AU18" s="268"/>
      <c r="AV18" s="30"/>
      <c r="AW18" s="30"/>
      <c r="AX18" s="30"/>
      <c r="AY18" s="30"/>
      <c r="AZ18" s="30"/>
      <c r="BA18" s="30"/>
      <c r="BB18" s="30"/>
      <c r="BC18" s="30"/>
      <c r="BD18" s="31"/>
      <c r="BE18" s="25">
        <f t="shared" si="3"/>
        <v>88</v>
      </c>
    </row>
    <row r="19" spans="1:58" ht="28.5" customHeight="1" thickBot="1" x14ac:dyDescent="0.3">
      <c r="A19" s="28" t="s">
        <v>11</v>
      </c>
      <c r="B19" s="32" t="s">
        <v>10</v>
      </c>
      <c r="C19" s="172">
        <f t="shared" si="1"/>
        <v>78</v>
      </c>
      <c r="D19" s="173">
        <f t="shared" si="2"/>
        <v>34</v>
      </c>
      <c r="E19" s="174">
        <v>2</v>
      </c>
      <c r="F19" s="174">
        <v>2</v>
      </c>
      <c r="G19" s="174">
        <v>2</v>
      </c>
      <c r="H19" s="174">
        <v>2</v>
      </c>
      <c r="I19" s="174">
        <v>2</v>
      </c>
      <c r="J19" s="174">
        <v>2</v>
      </c>
      <c r="K19" s="174">
        <v>2</v>
      </c>
      <c r="L19" s="174">
        <v>2</v>
      </c>
      <c r="M19" s="174">
        <v>2</v>
      </c>
      <c r="N19" s="174">
        <v>2</v>
      </c>
      <c r="O19" s="174">
        <v>2</v>
      </c>
      <c r="P19" s="174">
        <v>2</v>
      </c>
      <c r="Q19" s="174">
        <v>2</v>
      </c>
      <c r="R19" s="174">
        <v>2</v>
      </c>
      <c r="S19" s="174">
        <v>2</v>
      </c>
      <c r="T19" s="174">
        <v>2</v>
      </c>
      <c r="U19" s="174">
        <v>2</v>
      </c>
      <c r="V19" s="175"/>
      <c r="W19" s="176"/>
      <c r="X19" s="177">
        <v>2</v>
      </c>
      <c r="Y19" s="177">
        <v>2</v>
      </c>
      <c r="Z19" s="177">
        <v>2</v>
      </c>
      <c r="AA19" s="177">
        <v>2</v>
      </c>
      <c r="AB19" s="177">
        <v>2</v>
      </c>
      <c r="AC19" s="177">
        <v>2</v>
      </c>
      <c r="AD19" s="177">
        <v>2</v>
      </c>
      <c r="AE19" s="177">
        <v>2</v>
      </c>
      <c r="AF19" s="177">
        <v>2</v>
      </c>
      <c r="AG19" s="177">
        <v>2</v>
      </c>
      <c r="AH19" s="177">
        <v>2</v>
      </c>
      <c r="AI19" s="177">
        <v>2</v>
      </c>
      <c r="AJ19" s="177">
        <v>2</v>
      </c>
      <c r="AK19" s="177">
        <v>2</v>
      </c>
      <c r="AL19" s="177">
        <v>2</v>
      </c>
      <c r="AM19" s="177">
        <v>2</v>
      </c>
      <c r="AN19" s="177">
        <v>2</v>
      </c>
      <c r="AO19" s="177">
        <v>2</v>
      </c>
      <c r="AP19" s="177">
        <v>2</v>
      </c>
      <c r="AQ19" s="177">
        <v>2</v>
      </c>
      <c r="AR19" s="177">
        <v>2</v>
      </c>
      <c r="AS19" s="177">
        <v>2</v>
      </c>
      <c r="AT19" s="268"/>
      <c r="AU19" s="268"/>
      <c r="AV19" s="30"/>
      <c r="AW19" s="30"/>
      <c r="AX19" s="30"/>
      <c r="AY19" s="30"/>
      <c r="AZ19" s="30"/>
      <c r="BA19" s="30"/>
      <c r="BB19" s="30"/>
      <c r="BC19" s="30"/>
      <c r="BD19" s="31"/>
      <c r="BE19" s="25">
        <f t="shared" si="3"/>
        <v>44</v>
      </c>
    </row>
    <row r="20" spans="1:58" ht="28.5" customHeight="1" thickBot="1" x14ac:dyDescent="0.3">
      <c r="A20" s="28" t="s">
        <v>110</v>
      </c>
      <c r="B20" s="32" t="s">
        <v>9</v>
      </c>
      <c r="C20" s="172">
        <f t="shared" si="1"/>
        <v>156</v>
      </c>
      <c r="D20" s="173">
        <f t="shared" si="2"/>
        <v>68</v>
      </c>
      <c r="E20" s="174">
        <v>4</v>
      </c>
      <c r="F20" s="174">
        <v>4</v>
      </c>
      <c r="G20" s="174">
        <v>4</v>
      </c>
      <c r="H20" s="174">
        <v>4</v>
      </c>
      <c r="I20" s="174">
        <v>4</v>
      </c>
      <c r="J20" s="174">
        <v>4</v>
      </c>
      <c r="K20" s="174">
        <v>4</v>
      </c>
      <c r="L20" s="174">
        <v>4</v>
      </c>
      <c r="M20" s="174">
        <v>4</v>
      </c>
      <c r="N20" s="174">
        <v>4</v>
      </c>
      <c r="O20" s="174">
        <v>4</v>
      </c>
      <c r="P20" s="174">
        <v>4</v>
      </c>
      <c r="Q20" s="174">
        <v>4</v>
      </c>
      <c r="R20" s="174">
        <v>4</v>
      </c>
      <c r="S20" s="174">
        <v>4</v>
      </c>
      <c r="T20" s="174">
        <v>4</v>
      </c>
      <c r="U20" s="174">
        <v>4</v>
      </c>
      <c r="V20" s="175"/>
      <c r="W20" s="176"/>
      <c r="X20" s="177">
        <v>4</v>
      </c>
      <c r="Y20" s="177">
        <v>4</v>
      </c>
      <c r="Z20" s="177">
        <v>4</v>
      </c>
      <c r="AA20" s="177">
        <v>4</v>
      </c>
      <c r="AB20" s="177">
        <v>4</v>
      </c>
      <c r="AC20" s="177">
        <v>4</v>
      </c>
      <c r="AD20" s="177">
        <v>4</v>
      </c>
      <c r="AE20" s="177">
        <v>4</v>
      </c>
      <c r="AF20" s="177">
        <v>4</v>
      </c>
      <c r="AG20" s="177">
        <v>4</v>
      </c>
      <c r="AH20" s="177">
        <v>4</v>
      </c>
      <c r="AI20" s="177">
        <v>4</v>
      </c>
      <c r="AJ20" s="177">
        <v>4</v>
      </c>
      <c r="AK20" s="177">
        <v>4</v>
      </c>
      <c r="AL20" s="177">
        <v>4</v>
      </c>
      <c r="AM20" s="177">
        <v>4</v>
      </c>
      <c r="AN20" s="177">
        <v>4</v>
      </c>
      <c r="AO20" s="177">
        <v>4</v>
      </c>
      <c r="AP20" s="177">
        <v>4</v>
      </c>
      <c r="AQ20" s="177">
        <v>4</v>
      </c>
      <c r="AR20" s="177">
        <v>4</v>
      </c>
      <c r="AS20" s="177">
        <v>4</v>
      </c>
      <c r="AT20" s="268"/>
      <c r="AU20" s="268"/>
      <c r="AV20" s="30"/>
      <c r="AW20" s="30"/>
      <c r="AX20" s="30"/>
      <c r="AY20" s="30"/>
      <c r="AZ20" s="30"/>
      <c r="BA20" s="30"/>
      <c r="BB20" s="30"/>
      <c r="BC20" s="30"/>
      <c r="BD20" s="31"/>
      <c r="BE20" s="25">
        <f t="shared" si="3"/>
        <v>88</v>
      </c>
    </row>
    <row r="21" spans="1:58" ht="34.5" customHeight="1" thickBot="1" x14ac:dyDescent="0.3">
      <c r="A21" s="28" t="s">
        <v>18</v>
      </c>
      <c r="B21" s="32" t="s">
        <v>17</v>
      </c>
      <c r="C21" s="172">
        <f t="shared" si="1"/>
        <v>78</v>
      </c>
      <c r="D21" s="173">
        <f t="shared" si="2"/>
        <v>34</v>
      </c>
      <c r="E21" s="174">
        <v>2</v>
      </c>
      <c r="F21" s="174">
        <v>2</v>
      </c>
      <c r="G21" s="174">
        <v>2</v>
      </c>
      <c r="H21" s="174">
        <v>2</v>
      </c>
      <c r="I21" s="174">
        <v>2</v>
      </c>
      <c r="J21" s="174">
        <v>2</v>
      </c>
      <c r="K21" s="174">
        <v>2</v>
      </c>
      <c r="L21" s="174">
        <v>2</v>
      </c>
      <c r="M21" s="174">
        <v>2</v>
      </c>
      <c r="N21" s="174">
        <v>2</v>
      </c>
      <c r="O21" s="174">
        <v>2</v>
      </c>
      <c r="P21" s="174">
        <v>2</v>
      </c>
      <c r="Q21" s="174">
        <v>2</v>
      </c>
      <c r="R21" s="174">
        <v>2</v>
      </c>
      <c r="S21" s="174">
        <v>2</v>
      </c>
      <c r="T21" s="174">
        <v>2</v>
      </c>
      <c r="U21" s="174">
        <v>2</v>
      </c>
      <c r="V21" s="175"/>
      <c r="W21" s="176"/>
      <c r="X21" s="177">
        <v>2</v>
      </c>
      <c r="Y21" s="177">
        <v>2</v>
      </c>
      <c r="Z21" s="177">
        <v>2</v>
      </c>
      <c r="AA21" s="177">
        <v>2</v>
      </c>
      <c r="AB21" s="177">
        <v>2</v>
      </c>
      <c r="AC21" s="177">
        <v>2</v>
      </c>
      <c r="AD21" s="177">
        <v>2</v>
      </c>
      <c r="AE21" s="177">
        <v>2</v>
      </c>
      <c r="AF21" s="177">
        <v>2</v>
      </c>
      <c r="AG21" s="177">
        <v>2</v>
      </c>
      <c r="AH21" s="177">
        <v>2</v>
      </c>
      <c r="AI21" s="177">
        <v>2</v>
      </c>
      <c r="AJ21" s="177">
        <v>2</v>
      </c>
      <c r="AK21" s="177">
        <v>2</v>
      </c>
      <c r="AL21" s="177">
        <v>2</v>
      </c>
      <c r="AM21" s="177">
        <v>2</v>
      </c>
      <c r="AN21" s="177">
        <v>2</v>
      </c>
      <c r="AO21" s="177">
        <v>2</v>
      </c>
      <c r="AP21" s="177">
        <v>2</v>
      </c>
      <c r="AQ21" s="177">
        <v>2</v>
      </c>
      <c r="AR21" s="177">
        <v>2</v>
      </c>
      <c r="AS21" s="177">
        <v>2</v>
      </c>
      <c r="AT21" s="268"/>
      <c r="AU21" s="268"/>
      <c r="AV21" s="30"/>
      <c r="AW21" s="30"/>
      <c r="AX21" s="30"/>
      <c r="AY21" s="30"/>
      <c r="AZ21" s="30"/>
      <c r="BA21" s="30"/>
      <c r="BB21" s="30"/>
      <c r="BC21" s="30"/>
      <c r="BD21" s="31"/>
      <c r="BE21" s="25">
        <f t="shared" si="3"/>
        <v>44</v>
      </c>
    </row>
    <row r="22" spans="1:58" ht="28.5" customHeight="1" thickBot="1" x14ac:dyDescent="0.3">
      <c r="A22" s="28" t="s">
        <v>111</v>
      </c>
      <c r="B22" s="32" t="s">
        <v>19</v>
      </c>
      <c r="C22" s="172">
        <f t="shared" si="1"/>
        <v>39</v>
      </c>
      <c r="D22" s="173">
        <f t="shared" si="2"/>
        <v>17</v>
      </c>
      <c r="E22" s="174">
        <v>1</v>
      </c>
      <c r="F22" s="174">
        <v>1</v>
      </c>
      <c r="G22" s="174">
        <v>1</v>
      </c>
      <c r="H22" s="174">
        <v>1</v>
      </c>
      <c r="I22" s="174">
        <v>1</v>
      </c>
      <c r="J22" s="174">
        <v>1</v>
      </c>
      <c r="K22" s="174">
        <v>1</v>
      </c>
      <c r="L22" s="174">
        <v>1</v>
      </c>
      <c r="M22" s="174">
        <v>1</v>
      </c>
      <c r="N22" s="174">
        <v>1</v>
      </c>
      <c r="O22" s="174">
        <v>1</v>
      </c>
      <c r="P22" s="174">
        <v>1</v>
      </c>
      <c r="Q22" s="174">
        <v>1</v>
      </c>
      <c r="R22" s="174">
        <v>1</v>
      </c>
      <c r="S22" s="174">
        <v>1</v>
      </c>
      <c r="T22" s="174">
        <v>1</v>
      </c>
      <c r="U22" s="174">
        <v>1</v>
      </c>
      <c r="V22" s="175"/>
      <c r="W22" s="176"/>
      <c r="X22" s="177">
        <v>1</v>
      </c>
      <c r="Y22" s="177">
        <v>1</v>
      </c>
      <c r="Z22" s="177">
        <v>1</v>
      </c>
      <c r="AA22" s="177">
        <v>1</v>
      </c>
      <c r="AB22" s="177">
        <v>1</v>
      </c>
      <c r="AC22" s="177">
        <v>1</v>
      </c>
      <c r="AD22" s="177">
        <v>1</v>
      </c>
      <c r="AE22" s="177">
        <v>1</v>
      </c>
      <c r="AF22" s="177">
        <v>1</v>
      </c>
      <c r="AG22" s="177">
        <v>1</v>
      </c>
      <c r="AH22" s="177">
        <v>1</v>
      </c>
      <c r="AI22" s="177">
        <v>1</v>
      </c>
      <c r="AJ22" s="177">
        <v>1</v>
      </c>
      <c r="AK22" s="177">
        <v>1</v>
      </c>
      <c r="AL22" s="177">
        <v>1</v>
      </c>
      <c r="AM22" s="177">
        <v>1</v>
      </c>
      <c r="AN22" s="177">
        <v>1</v>
      </c>
      <c r="AO22" s="177">
        <v>1</v>
      </c>
      <c r="AP22" s="177">
        <v>1</v>
      </c>
      <c r="AQ22" s="177">
        <v>1</v>
      </c>
      <c r="AR22" s="177">
        <v>1</v>
      </c>
      <c r="AS22" s="177">
        <v>1</v>
      </c>
      <c r="AT22" s="268"/>
      <c r="AU22" s="268"/>
      <c r="AV22" s="30"/>
      <c r="AW22" s="30"/>
      <c r="AX22" s="30"/>
      <c r="AY22" s="30"/>
      <c r="AZ22" s="30"/>
      <c r="BA22" s="30"/>
      <c r="BB22" s="30"/>
      <c r="BC22" s="30"/>
      <c r="BD22" s="31"/>
      <c r="BE22" s="25">
        <f t="shared" si="3"/>
        <v>22</v>
      </c>
    </row>
    <row r="23" spans="1:58" ht="53.25" customHeight="1" thickBot="1" x14ac:dyDescent="0.3">
      <c r="A23" s="179" t="s">
        <v>113</v>
      </c>
      <c r="B23" s="180"/>
      <c r="C23" s="172"/>
      <c r="D23" s="173"/>
      <c r="E23" s="181" t="s">
        <v>1</v>
      </c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30"/>
      <c r="W23" s="30"/>
      <c r="X23" s="29"/>
      <c r="Y23" s="29"/>
      <c r="Z23" s="167"/>
      <c r="AA23" s="167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167"/>
      <c r="AM23" s="167"/>
      <c r="AN23" s="167"/>
      <c r="AO23" s="167"/>
      <c r="AP23" s="167"/>
      <c r="AQ23" s="167"/>
      <c r="AR23" s="167"/>
      <c r="AS23" s="167"/>
      <c r="AT23" s="178"/>
      <c r="AU23" s="178"/>
      <c r="AV23" s="30"/>
      <c r="AW23" s="30"/>
      <c r="AX23" s="30"/>
      <c r="AY23" s="30"/>
      <c r="AZ23" s="30"/>
      <c r="BA23" s="30"/>
      <c r="BB23" s="30"/>
      <c r="BC23" s="30"/>
      <c r="BD23" s="31"/>
      <c r="BE23" s="25">
        <f t="shared" si="3"/>
        <v>0</v>
      </c>
    </row>
    <row r="24" spans="1:58" ht="33" customHeight="1" thickBot="1" x14ac:dyDescent="0.3">
      <c r="A24" s="129" t="s">
        <v>121</v>
      </c>
      <c r="B24" s="182" t="s">
        <v>115</v>
      </c>
      <c r="C24" s="172">
        <f t="shared" si="1"/>
        <v>44</v>
      </c>
      <c r="D24" s="173">
        <f t="shared" si="2"/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  <c r="J24" s="181">
        <v>0</v>
      </c>
      <c r="K24" s="181">
        <v>0</v>
      </c>
      <c r="L24" s="181">
        <v>0</v>
      </c>
      <c r="M24" s="181">
        <v>0</v>
      </c>
      <c r="N24" s="181">
        <v>0</v>
      </c>
      <c r="O24" s="181">
        <v>0</v>
      </c>
      <c r="P24" s="181">
        <v>0</v>
      </c>
      <c r="Q24" s="181">
        <v>0</v>
      </c>
      <c r="R24" s="181">
        <v>0</v>
      </c>
      <c r="S24" s="181">
        <v>0</v>
      </c>
      <c r="T24" s="181">
        <v>0</v>
      </c>
      <c r="U24" s="181">
        <v>0</v>
      </c>
      <c r="V24" s="30"/>
      <c r="W24" s="30"/>
      <c r="X24" s="29">
        <v>2</v>
      </c>
      <c r="Y24" s="29">
        <v>2</v>
      </c>
      <c r="Z24" s="29">
        <v>2</v>
      </c>
      <c r="AA24" s="29">
        <v>2</v>
      </c>
      <c r="AB24" s="29">
        <v>2</v>
      </c>
      <c r="AC24" s="29">
        <v>2</v>
      </c>
      <c r="AD24" s="29">
        <v>2</v>
      </c>
      <c r="AE24" s="29">
        <v>2</v>
      </c>
      <c r="AF24" s="29">
        <v>2</v>
      </c>
      <c r="AG24" s="29">
        <v>2</v>
      </c>
      <c r="AH24" s="29">
        <v>2</v>
      </c>
      <c r="AI24" s="29">
        <v>2</v>
      </c>
      <c r="AJ24" s="29">
        <v>2</v>
      </c>
      <c r="AK24" s="29">
        <v>2</v>
      </c>
      <c r="AL24" s="29">
        <v>2</v>
      </c>
      <c r="AM24" s="29">
        <v>2</v>
      </c>
      <c r="AN24" s="29">
        <v>2</v>
      </c>
      <c r="AO24" s="29">
        <v>2</v>
      </c>
      <c r="AP24" s="29">
        <v>2</v>
      </c>
      <c r="AQ24" s="29">
        <v>2</v>
      </c>
      <c r="AR24" s="29">
        <v>2</v>
      </c>
      <c r="AS24" s="29">
        <v>2</v>
      </c>
      <c r="AT24" s="178"/>
      <c r="AU24" s="178"/>
      <c r="AV24" s="30"/>
      <c r="AW24" s="30"/>
      <c r="AX24" s="30"/>
      <c r="AY24" s="30"/>
      <c r="AZ24" s="30"/>
      <c r="BA24" s="30"/>
      <c r="BB24" s="30"/>
      <c r="BC24" s="30"/>
      <c r="BD24" s="30"/>
      <c r="BE24" s="25">
        <f t="shared" si="3"/>
        <v>44</v>
      </c>
      <c r="BF24" s="44"/>
    </row>
    <row r="25" spans="1:58" ht="33.75" customHeight="1" thickBot="1" x14ac:dyDescent="0.3">
      <c r="A25" s="269" t="s">
        <v>38</v>
      </c>
      <c r="B25" s="182" t="s">
        <v>39</v>
      </c>
      <c r="C25" s="172">
        <f t="shared" si="1"/>
        <v>39</v>
      </c>
      <c r="D25" s="173">
        <f t="shared" si="2"/>
        <v>17</v>
      </c>
      <c r="E25" s="181">
        <v>1</v>
      </c>
      <c r="F25" s="181">
        <v>1</v>
      </c>
      <c r="G25" s="181">
        <v>1</v>
      </c>
      <c r="H25" s="181">
        <v>1</v>
      </c>
      <c r="I25" s="181">
        <v>1</v>
      </c>
      <c r="J25" s="181">
        <v>1</v>
      </c>
      <c r="K25" s="181">
        <v>1</v>
      </c>
      <c r="L25" s="181">
        <v>1</v>
      </c>
      <c r="M25" s="181">
        <v>1</v>
      </c>
      <c r="N25" s="181">
        <v>1</v>
      </c>
      <c r="O25" s="181">
        <v>1</v>
      </c>
      <c r="P25" s="181">
        <v>1</v>
      </c>
      <c r="Q25" s="181">
        <v>1</v>
      </c>
      <c r="R25" s="181">
        <v>1</v>
      </c>
      <c r="S25" s="181">
        <v>1</v>
      </c>
      <c r="T25" s="181">
        <v>1</v>
      </c>
      <c r="U25" s="181">
        <v>1</v>
      </c>
      <c r="V25" s="30"/>
      <c r="W25" s="30"/>
      <c r="X25" s="29">
        <v>1</v>
      </c>
      <c r="Y25" s="29">
        <v>1</v>
      </c>
      <c r="Z25" s="29">
        <v>1</v>
      </c>
      <c r="AA25" s="29">
        <v>1</v>
      </c>
      <c r="AB25" s="29">
        <v>1</v>
      </c>
      <c r="AC25" s="29">
        <v>1</v>
      </c>
      <c r="AD25" s="29">
        <v>1</v>
      </c>
      <c r="AE25" s="29">
        <v>1</v>
      </c>
      <c r="AF25" s="29">
        <v>1</v>
      </c>
      <c r="AG25" s="29">
        <v>1</v>
      </c>
      <c r="AH25" s="29">
        <v>1</v>
      </c>
      <c r="AI25" s="29">
        <v>1</v>
      </c>
      <c r="AJ25" s="29">
        <v>1</v>
      </c>
      <c r="AK25" s="29">
        <v>1</v>
      </c>
      <c r="AL25" s="29">
        <v>1</v>
      </c>
      <c r="AM25" s="29">
        <v>1</v>
      </c>
      <c r="AN25" s="29">
        <v>1</v>
      </c>
      <c r="AO25" s="29">
        <v>1</v>
      </c>
      <c r="AP25" s="29">
        <v>1</v>
      </c>
      <c r="AQ25" s="29">
        <v>1</v>
      </c>
      <c r="AR25" s="29">
        <v>1</v>
      </c>
      <c r="AS25" s="29">
        <v>1</v>
      </c>
      <c r="AT25" s="178"/>
      <c r="AU25" s="178"/>
      <c r="AV25" s="30"/>
      <c r="AW25" s="30"/>
      <c r="AX25" s="30"/>
      <c r="AY25" s="30"/>
      <c r="AZ25" s="30"/>
      <c r="BA25" s="30"/>
      <c r="BB25" s="30"/>
      <c r="BC25" s="30"/>
      <c r="BD25" s="30"/>
      <c r="BE25" s="25">
        <f t="shared" si="3"/>
        <v>22</v>
      </c>
      <c r="BF25" s="44"/>
    </row>
    <row r="26" spans="1:58" ht="35.1" customHeight="1" x14ac:dyDescent="0.4">
      <c r="A26" s="45"/>
      <c r="B26" s="45"/>
      <c r="C26" s="39"/>
      <c r="D26" s="40"/>
      <c r="E26" s="36"/>
      <c r="F26" s="318" t="s">
        <v>116</v>
      </c>
      <c r="G26" s="319"/>
      <c r="H26" s="319"/>
      <c r="I26" s="319"/>
      <c r="J26" s="319"/>
      <c r="K26" s="319"/>
      <c r="L26" s="42"/>
      <c r="M26" s="183"/>
      <c r="N26" s="318" t="s">
        <v>78</v>
      </c>
      <c r="O26" s="319"/>
      <c r="P26" s="319"/>
      <c r="Q26" s="319"/>
      <c r="R26" s="319"/>
      <c r="S26" s="184" t="s">
        <v>106</v>
      </c>
      <c r="T26" s="185" t="s">
        <v>117</v>
      </c>
      <c r="U26" s="185"/>
      <c r="V26" s="185"/>
      <c r="W26" s="185"/>
      <c r="X26" s="186"/>
      <c r="Y26" s="186"/>
      <c r="Z26" s="185"/>
      <c r="AA26" s="185"/>
      <c r="AB26" s="187"/>
      <c r="AC26" s="187"/>
      <c r="AD26" s="41"/>
      <c r="AE26" s="41"/>
      <c r="AF26" s="41"/>
      <c r="AG26" s="41"/>
      <c r="AH26" s="41"/>
      <c r="AI26" s="41"/>
      <c r="AJ26" s="41"/>
      <c r="AK26" s="41"/>
      <c r="AL26" s="42"/>
      <c r="AM26" s="42"/>
      <c r="AN26" s="42"/>
      <c r="AO26" s="42"/>
      <c r="AP26" s="42"/>
      <c r="AQ26" s="42"/>
      <c r="AR26" s="42"/>
      <c r="AS26" s="42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45"/>
      <c r="BF26" s="44"/>
    </row>
    <row r="27" spans="1:58" ht="35.1" customHeight="1" x14ac:dyDescent="0.25">
      <c r="A27" s="45"/>
      <c r="B27" s="45"/>
      <c r="C27" s="39"/>
      <c r="D27" s="40"/>
      <c r="AE27" s="41"/>
      <c r="AF27" s="41"/>
      <c r="AG27" s="41"/>
      <c r="AH27" s="41"/>
      <c r="AI27" s="41"/>
      <c r="AJ27" s="41"/>
      <c r="AK27" s="41"/>
      <c r="AL27" s="42"/>
      <c r="AM27" s="42"/>
      <c r="AN27" s="42"/>
      <c r="AO27" s="42"/>
      <c r="AP27" s="42"/>
      <c r="AQ27" s="42"/>
      <c r="AR27" s="42"/>
      <c r="AS27" s="42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45"/>
      <c r="BF27" s="44"/>
    </row>
    <row r="28" spans="1:58" ht="35.1" customHeight="1" x14ac:dyDescent="0.25">
      <c r="A28" s="45"/>
      <c r="B28" s="45"/>
      <c r="C28" s="39"/>
      <c r="D28" s="40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1"/>
      <c r="Y28" s="41"/>
      <c r="Z28" s="42"/>
      <c r="AA28" s="42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2"/>
      <c r="AM28" s="42"/>
      <c r="AN28" s="42"/>
      <c r="AO28" s="42"/>
      <c r="AP28" s="42"/>
      <c r="AQ28" s="42"/>
      <c r="AR28" s="42"/>
      <c r="AS28" s="42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43"/>
      <c r="BF28" s="44"/>
    </row>
    <row r="29" spans="1:58" ht="35.1" customHeight="1" x14ac:dyDescent="0.25">
      <c r="A29" s="45"/>
      <c r="B29" s="45"/>
      <c r="C29" s="39"/>
      <c r="D29" s="40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1"/>
      <c r="Y29" s="41"/>
      <c r="Z29" s="42"/>
      <c r="AA29" s="42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2"/>
      <c r="AM29" s="42"/>
      <c r="AN29" s="42"/>
      <c r="AO29" s="42"/>
      <c r="AP29" s="42"/>
      <c r="AQ29" s="42"/>
      <c r="AR29" s="42"/>
      <c r="AS29" s="42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43"/>
      <c r="BF29" s="44"/>
    </row>
    <row r="30" spans="1:58" ht="35.1" customHeight="1" x14ac:dyDescent="0.25">
      <c r="A30" s="45"/>
      <c r="B30" s="45"/>
      <c r="C30" s="39"/>
      <c r="D30" s="40"/>
      <c r="L30" s="42"/>
      <c r="M30" s="42"/>
      <c r="N30" s="42"/>
      <c r="O30" s="42"/>
      <c r="P30" s="42"/>
      <c r="W30" s="42"/>
      <c r="X30" s="41"/>
      <c r="Y30" s="41"/>
      <c r="Z30" s="42"/>
      <c r="AA30" s="42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2"/>
      <c r="AM30" s="42"/>
      <c r="AN30" s="42"/>
      <c r="AO30" s="42"/>
      <c r="AP30" s="42"/>
      <c r="AQ30" s="42"/>
      <c r="AR30" s="42"/>
      <c r="AS30" s="42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43"/>
      <c r="BF30" s="44"/>
    </row>
    <row r="31" spans="1:58" ht="35.1" customHeight="1" x14ac:dyDescent="0.25">
      <c r="A31" s="45"/>
      <c r="B31" s="45"/>
      <c r="C31" s="39"/>
      <c r="D31" s="40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1"/>
      <c r="Y31" s="41"/>
      <c r="Z31" s="42"/>
      <c r="AA31" s="42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2"/>
      <c r="AM31" s="42"/>
      <c r="AN31" s="42"/>
      <c r="AO31" s="42"/>
      <c r="AP31" s="42"/>
      <c r="AQ31" s="42"/>
      <c r="AR31" s="42"/>
      <c r="AS31" s="42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43"/>
      <c r="BF31" s="44"/>
    </row>
    <row r="32" spans="1:58" ht="35.1" customHeight="1" x14ac:dyDescent="0.25">
      <c r="A32" s="45"/>
      <c r="B32" s="45"/>
      <c r="C32" s="39"/>
      <c r="D32" s="40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1"/>
      <c r="Y32" s="41"/>
      <c r="Z32" s="42"/>
      <c r="AA32" s="42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2"/>
      <c r="AM32" s="42"/>
      <c r="AN32" s="42"/>
      <c r="AO32" s="42"/>
      <c r="AP32" s="42"/>
      <c r="AQ32" s="42"/>
      <c r="AR32" s="42"/>
      <c r="AS32" s="42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43"/>
      <c r="BF32" s="44"/>
    </row>
    <row r="33" spans="1:58" ht="35.1" customHeight="1" x14ac:dyDescent="0.25">
      <c r="A33" s="45"/>
      <c r="B33" s="45"/>
      <c r="C33" s="39"/>
      <c r="D33" s="40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1"/>
      <c r="Y33" s="41"/>
      <c r="Z33" s="42"/>
      <c r="AA33" s="42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2"/>
      <c r="AM33" s="42"/>
      <c r="AN33" s="42"/>
      <c r="AO33" s="42"/>
      <c r="AP33" s="42"/>
      <c r="AQ33" s="42"/>
      <c r="AR33" s="42"/>
      <c r="AS33" s="42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43"/>
      <c r="BF33" s="44"/>
    </row>
    <row r="34" spans="1:58" ht="35.1" customHeight="1" x14ac:dyDescent="0.25">
      <c r="A34" s="45"/>
      <c r="B34" s="45"/>
      <c r="C34" s="39"/>
      <c r="D34" s="40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1"/>
      <c r="Y34" s="41"/>
      <c r="Z34" s="42"/>
      <c r="AA34" s="42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2"/>
      <c r="AM34" s="42"/>
      <c r="AN34" s="42"/>
      <c r="AO34" s="42"/>
      <c r="AP34" s="42"/>
      <c r="AQ34" s="42"/>
      <c r="AR34" s="42"/>
      <c r="AS34" s="42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43"/>
      <c r="BF34" s="44"/>
    </row>
    <row r="35" spans="1:58" ht="35.1" customHeight="1" x14ac:dyDescent="0.25">
      <c r="A35" s="45"/>
      <c r="B35" s="45"/>
      <c r="C35" s="39"/>
      <c r="D35" s="40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1"/>
      <c r="Y35" s="41"/>
      <c r="Z35" s="42"/>
      <c r="AA35" s="42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2"/>
      <c r="AM35" s="42"/>
      <c r="AN35" s="42"/>
      <c r="AO35" s="42"/>
      <c r="AP35" s="42"/>
      <c r="AQ35" s="42"/>
      <c r="AR35" s="42"/>
      <c r="AS35" s="42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43"/>
      <c r="BF35" s="44"/>
    </row>
    <row r="36" spans="1:58" ht="35.1" customHeight="1" x14ac:dyDescent="0.25">
      <c r="A36" s="45"/>
      <c r="B36" s="45"/>
      <c r="C36" s="39"/>
      <c r="D36" s="40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1"/>
      <c r="Y36" s="41"/>
      <c r="Z36" s="42"/>
      <c r="AA36" s="42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2"/>
      <c r="AM36" s="42"/>
      <c r="AN36" s="42"/>
      <c r="AO36" s="42"/>
      <c r="AP36" s="42"/>
      <c r="AQ36" s="42"/>
      <c r="AR36" s="42"/>
      <c r="AS36" s="42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43"/>
      <c r="BF36" s="44"/>
    </row>
    <row r="37" spans="1:58" ht="35.1" customHeight="1" x14ac:dyDescent="0.25">
      <c r="A37" s="45"/>
      <c r="B37" s="45"/>
      <c r="C37" s="39"/>
      <c r="D37" s="40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1"/>
      <c r="Y37" s="41"/>
      <c r="Z37" s="42"/>
      <c r="AA37" s="42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2"/>
      <c r="AM37" s="42"/>
      <c r="AN37" s="42"/>
      <c r="AO37" s="42"/>
      <c r="AP37" s="42"/>
      <c r="AQ37" s="42"/>
      <c r="AR37" s="42"/>
      <c r="AS37" s="42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43"/>
      <c r="BF37" s="44"/>
    </row>
    <row r="38" spans="1:58" ht="35.1" customHeight="1" x14ac:dyDescent="0.25">
      <c r="A38" s="45"/>
      <c r="B38" s="45"/>
      <c r="C38" s="39"/>
      <c r="D38" s="40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1"/>
      <c r="Y38" s="41"/>
      <c r="Z38" s="42"/>
      <c r="AA38" s="42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2"/>
      <c r="AM38" s="42"/>
      <c r="AN38" s="42"/>
      <c r="AO38" s="42"/>
      <c r="AP38" s="42"/>
      <c r="AQ38" s="42"/>
      <c r="AR38" s="42"/>
      <c r="AS38" s="42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43"/>
      <c r="BF38" s="44"/>
    </row>
    <row r="39" spans="1:58" ht="35.1" customHeight="1" x14ac:dyDescent="0.25">
      <c r="A39" s="45"/>
      <c r="B39" s="45"/>
      <c r="C39" s="39"/>
      <c r="D39" s="40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1"/>
      <c r="Y39" s="41"/>
      <c r="Z39" s="42"/>
      <c r="AA39" s="42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2"/>
      <c r="AM39" s="42"/>
      <c r="AN39" s="42"/>
      <c r="AO39" s="42"/>
      <c r="AP39" s="42"/>
      <c r="AQ39" s="42"/>
      <c r="AR39" s="42"/>
      <c r="AS39" s="42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43"/>
      <c r="BF39" s="44"/>
    </row>
    <row r="40" spans="1:58" ht="35.1" customHeight="1" x14ac:dyDescent="0.25">
      <c r="A40" s="48"/>
      <c r="B40" s="48"/>
      <c r="C40" s="46"/>
      <c r="D40" s="47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43"/>
      <c r="BF40" s="44"/>
    </row>
    <row r="41" spans="1:58" ht="35.1" customHeight="1" x14ac:dyDescent="0.25">
      <c r="A41" s="49"/>
      <c r="B41" s="49"/>
      <c r="C41" s="46"/>
      <c r="D41" s="47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43"/>
      <c r="BF41" s="44"/>
    </row>
    <row r="42" spans="1:58" ht="35.1" customHeight="1" x14ac:dyDescent="0.25">
      <c r="A42" s="49"/>
      <c r="B42" s="49"/>
      <c r="C42" s="46"/>
      <c r="D42" s="47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43"/>
      <c r="BF42" s="44"/>
    </row>
    <row r="43" spans="1:58" ht="35.1" customHeight="1" x14ac:dyDescent="0.25">
      <c r="A43" s="49"/>
      <c r="B43" s="49"/>
      <c r="C43" s="46"/>
      <c r="D43" s="47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43"/>
      <c r="BF43" s="44"/>
    </row>
    <row r="44" spans="1:58" ht="35.1" customHeight="1" x14ac:dyDescent="0.25">
      <c r="A44" s="49"/>
      <c r="B44" s="49"/>
      <c r="C44" s="46"/>
      <c r="D44" s="47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43"/>
      <c r="BF44" s="44"/>
    </row>
    <row r="45" spans="1:58" ht="35.1" customHeight="1" x14ac:dyDescent="0.25">
      <c r="A45" s="49"/>
      <c r="B45" s="49"/>
      <c r="C45" s="46"/>
      <c r="D45" s="47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43"/>
      <c r="BF45" s="44"/>
    </row>
    <row r="46" spans="1:58" ht="35.1" customHeight="1" x14ac:dyDescent="0.25">
      <c r="A46" s="49"/>
      <c r="B46" s="49"/>
      <c r="C46" s="46"/>
      <c r="D46" s="47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43"/>
      <c r="BF46" s="44"/>
    </row>
    <row r="47" spans="1:58" ht="35.1" customHeight="1" x14ac:dyDescent="0.25">
      <c r="A47" s="49"/>
      <c r="B47" s="49"/>
      <c r="C47" s="46"/>
      <c r="D47" s="47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43"/>
      <c r="BF47" s="44"/>
    </row>
    <row r="48" spans="1:58" ht="35.1" customHeight="1" x14ac:dyDescent="0.25">
      <c r="A48" s="50"/>
      <c r="B48" s="50"/>
      <c r="C48" s="46"/>
      <c r="D48" s="47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43"/>
      <c r="BF48" s="44"/>
    </row>
    <row r="49" spans="1:58" ht="35.1" customHeight="1" x14ac:dyDescent="0.25">
      <c r="A49" s="51"/>
      <c r="B49" s="51"/>
      <c r="C49" s="46"/>
      <c r="D49" s="47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43"/>
      <c r="BF49" s="44"/>
    </row>
    <row r="50" spans="1:58" ht="35.1" customHeight="1" x14ac:dyDescent="0.25">
      <c r="A50" s="49"/>
      <c r="B50" s="49"/>
      <c r="C50" s="46"/>
      <c r="D50" s="47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43"/>
      <c r="BF50" s="44"/>
    </row>
    <row r="51" spans="1:58" ht="35.1" customHeight="1" x14ac:dyDescent="0.25">
      <c r="A51" s="45"/>
      <c r="B51" s="45"/>
      <c r="C51" s="39"/>
      <c r="D51" s="40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1"/>
      <c r="Y51" s="41"/>
      <c r="Z51" s="42"/>
      <c r="AA51" s="42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2"/>
      <c r="AM51" s="42"/>
      <c r="AN51" s="42"/>
      <c r="AO51" s="42"/>
      <c r="AP51" s="42"/>
      <c r="AQ51" s="42"/>
      <c r="AR51" s="42"/>
      <c r="AS51" s="42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43"/>
      <c r="BF51" s="44"/>
    </row>
    <row r="52" spans="1:58" ht="35.1" customHeight="1" x14ac:dyDescent="0.25">
      <c r="A52" s="45"/>
      <c r="B52" s="45"/>
      <c r="C52" s="39"/>
      <c r="D52" s="40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1"/>
      <c r="Y52" s="41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43"/>
      <c r="BF52" s="44"/>
    </row>
    <row r="53" spans="1:58" ht="35.1" customHeight="1" x14ac:dyDescent="0.25">
      <c r="A53" s="45"/>
      <c r="B53" s="45"/>
      <c r="C53" s="39"/>
      <c r="D53" s="40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1"/>
      <c r="Y53" s="41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43"/>
      <c r="BF53" s="44"/>
    </row>
    <row r="54" spans="1:58" ht="35.1" customHeight="1" x14ac:dyDescent="0.25">
      <c r="A54" s="45"/>
      <c r="B54" s="45"/>
      <c r="C54" s="39"/>
      <c r="D54" s="40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1"/>
      <c r="Y54" s="41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43"/>
      <c r="BF54" s="44"/>
    </row>
    <row r="55" spans="1:58" ht="35.1" customHeight="1" x14ac:dyDescent="0.25">
      <c r="A55" s="49"/>
      <c r="B55" s="49"/>
      <c r="C55" s="46"/>
      <c r="D55" s="47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43"/>
      <c r="BF55" s="44"/>
    </row>
    <row r="56" spans="1:58" ht="35.1" customHeight="1" x14ac:dyDescent="0.25">
      <c r="A56" s="49"/>
      <c r="B56" s="49"/>
      <c r="C56" s="46"/>
      <c r="D56" s="47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43"/>
      <c r="BF56" s="44"/>
    </row>
    <row r="57" spans="1:58" ht="35.1" customHeight="1" x14ac:dyDescent="0.25">
      <c r="A57" s="50"/>
      <c r="B57" s="50"/>
      <c r="C57" s="39"/>
      <c r="D57" s="40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1"/>
      <c r="Y57" s="41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43"/>
      <c r="BF57" s="44"/>
    </row>
    <row r="58" spans="1:58" ht="35.1" customHeight="1" x14ac:dyDescent="0.25">
      <c r="A58" s="52"/>
      <c r="B58" s="52"/>
      <c r="C58" s="39"/>
      <c r="D58" s="40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1"/>
      <c r="Y58" s="41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43"/>
      <c r="BF58" s="44"/>
    </row>
    <row r="59" spans="1:58" ht="35.1" customHeight="1" x14ac:dyDescent="0.25">
      <c r="A59" s="45"/>
      <c r="B59" s="45"/>
      <c r="C59" s="39"/>
      <c r="D59" s="40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1"/>
      <c r="Y59" s="41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43"/>
      <c r="BF59" s="44"/>
    </row>
    <row r="60" spans="1:58" ht="35.1" customHeight="1" x14ac:dyDescent="0.25">
      <c r="A60" s="49"/>
      <c r="B60" s="49"/>
      <c r="C60" s="46"/>
      <c r="D60" s="47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43"/>
      <c r="BF60" s="44"/>
    </row>
    <row r="61" spans="1:58" ht="35.1" customHeight="1" x14ac:dyDescent="0.25">
      <c r="A61" s="49"/>
      <c r="B61" s="49"/>
      <c r="C61" s="46"/>
      <c r="D61" s="47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43"/>
      <c r="BF61" s="44"/>
    </row>
    <row r="62" spans="1:58" ht="35.1" customHeight="1" x14ac:dyDescent="0.25">
      <c r="A62" s="50"/>
      <c r="B62" s="50"/>
      <c r="C62" s="39"/>
      <c r="D62" s="40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1"/>
      <c r="Y62" s="41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43"/>
      <c r="BF62" s="44"/>
    </row>
    <row r="63" spans="1:58" ht="15.75" x14ac:dyDescent="0.25">
      <c r="A63" s="52"/>
      <c r="B63" s="52"/>
      <c r="C63" s="39"/>
      <c r="D63" s="40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1"/>
      <c r="Y63" s="41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43"/>
    </row>
    <row r="64" spans="1:58" ht="15.75" x14ac:dyDescent="0.25">
      <c r="A64" s="49"/>
      <c r="B64" s="49"/>
      <c r="C64" s="46"/>
      <c r="D64" s="47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43"/>
    </row>
    <row r="65" spans="1:57" ht="15.75" x14ac:dyDescent="0.25">
      <c r="A65" s="49"/>
      <c r="B65" s="49"/>
      <c r="C65" s="46"/>
      <c r="D65" s="47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43"/>
    </row>
    <row r="66" spans="1:57" x14ac:dyDescent="0.2">
      <c r="BE66" s="53"/>
    </row>
    <row r="67" spans="1:57" x14ac:dyDescent="0.2">
      <c r="BE67" s="53"/>
    </row>
    <row r="68" spans="1:57" ht="24" customHeight="1" x14ac:dyDescent="0.2">
      <c r="BE68" s="53"/>
    </row>
    <row r="69" spans="1:57" ht="20.45" customHeight="1" x14ac:dyDescent="0.2">
      <c r="BE69" s="53"/>
    </row>
    <row r="70" spans="1:57" ht="22.9" customHeight="1" x14ac:dyDescent="0.2">
      <c r="BE70" s="53"/>
    </row>
    <row r="71" spans="1:57" x14ac:dyDescent="0.2">
      <c r="BE71" s="53"/>
    </row>
    <row r="72" spans="1:57" x14ac:dyDescent="0.2">
      <c r="BE72" s="53"/>
    </row>
    <row r="73" spans="1:57" x14ac:dyDescent="0.2">
      <c r="BE73" s="53"/>
    </row>
    <row r="74" spans="1:57" ht="19.899999999999999" customHeight="1" x14ac:dyDescent="0.2">
      <c r="BE74" s="53"/>
    </row>
    <row r="75" spans="1:57" x14ac:dyDescent="0.2">
      <c r="BE75" s="53"/>
    </row>
    <row r="76" spans="1:57" x14ac:dyDescent="0.2">
      <c r="BE76" s="53"/>
    </row>
    <row r="77" spans="1:57" x14ac:dyDescent="0.2">
      <c r="BE77" s="53"/>
    </row>
  </sheetData>
  <mergeCells count="30">
    <mergeCell ref="AR3:AU5"/>
    <mergeCell ref="F26:K26"/>
    <mergeCell ref="N26:R26"/>
    <mergeCell ref="BE3:BE7"/>
    <mergeCell ref="AE3:AH5"/>
    <mergeCell ref="AI3:AI7"/>
    <mergeCell ref="AJ3:AL5"/>
    <mergeCell ref="AM3:AM7"/>
    <mergeCell ref="AV3:AV7"/>
    <mergeCell ref="AW3:AY5"/>
    <mergeCell ref="AZ3:AZ7"/>
    <mergeCell ref="BA3:BD5"/>
    <mergeCell ref="AA3:AC5"/>
    <mergeCell ref="AD3:AD7"/>
    <mergeCell ref="A1:BB1"/>
    <mergeCell ref="R2:AF2"/>
    <mergeCell ref="A3:A7"/>
    <mergeCell ref="B3:B7"/>
    <mergeCell ref="C3:C7"/>
    <mergeCell ref="D3:D7"/>
    <mergeCell ref="E3:H5"/>
    <mergeCell ref="I3:I7"/>
    <mergeCell ref="J3:L5"/>
    <mergeCell ref="M3:M7"/>
    <mergeCell ref="N3:Q5"/>
    <mergeCell ref="R3:U5"/>
    <mergeCell ref="V3:V7"/>
    <mergeCell ref="W3:Y5"/>
    <mergeCell ref="Z3:Z7"/>
    <mergeCell ref="AN3:AQ5"/>
  </mergeCells>
  <pageMargins left="0.31496062992125984" right="0.19685039370078741" top="0.27559055118110237" bottom="0.51181102362204722" header="0.11811023622047245" footer="0.31496062992125984"/>
  <pageSetup paperSize="9" scale="61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F47"/>
  <sheetViews>
    <sheetView zoomScale="70" zoomScaleNormal="70" workbookViewId="0">
      <selection activeCell="BG11" sqref="BG11"/>
    </sheetView>
  </sheetViews>
  <sheetFormatPr defaultRowHeight="12.75" x14ac:dyDescent="0.2"/>
  <cols>
    <col min="1" max="1" width="18.28515625" style="1" customWidth="1"/>
    <col min="2" max="2" width="7.28515625" style="111" customWidth="1"/>
    <col min="3" max="3" width="5.42578125" style="1" customWidth="1"/>
    <col min="4" max="4" width="5.140625" style="1" customWidth="1"/>
    <col min="5" max="41" width="3.7109375" style="1" customWidth="1"/>
    <col min="42" max="42" width="3.5703125" style="1" customWidth="1"/>
    <col min="43" max="43" width="4.28515625" style="1" customWidth="1"/>
    <col min="44" max="44" width="3.28515625" style="1" customWidth="1"/>
    <col min="45" max="45" width="3.5703125" style="1" customWidth="1"/>
    <col min="46" max="46" width="3.85546875" style="1" customWidth="1"/>
    <col min="47" max="47" width="4" style="1" customWidth="1"/>
    <col min="48" max="48" width="3.28515625" style="1" customWidth="1"/>
    <col min="49" max="49" width="2.85546875" style="1" customWidth="1"/>
    <col min="50" max="50" width="3.140625" style="1" customWidth="1"/>
    <col min="51" max="51" width="2.7109375" style="1" customWidth="1"/>
    <col min="52" max="52" width="3" style="1" customWidth="1"/>
    <col min="53" max="53" width="2.28515625" style="1" customWidth="1"/>
    <col min="54" max="54" width="2.7109375" style="1" customWidth="1"/>
    <col min="55" max="55" width="3.28515625" style="1" customWidth="1"/>
    <col min="56" max="56" width="3.5703125" style="1" customWidth="1"/>
    <col min="57" max="57" width="5.42578125" style="1" customWidth="1"/>
    <col min="58" max="16384" width="9.140625" style="1"/>
  </cols>
  <sheetData>
    <row r="1" spans="1:57" ht="25.5" customHeight="1" x14ac:dyDescent="0.2">
      <c r="A1" s="330" t="s">
        <v>133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0"/>
      <c r="AT1" s="330"/>
      <c r="AU1" s="330"/>
      <c r="AV1" s="330"/>
      <c r="AW1" s="330"/>
      <c r="AX1" s="330"/>
      <c r="AY1" s="330"/>
      <c r="AZ1" s="330"/>
      <c r="BA1" s="330"/>
      <c r="BB1" s="330"/>
    </row>
    <row r="2" spans="1:57" ht="25.5" customHeight="1" thickBot="1" x14ac:dyDescent="0.3">
      <c r="A2" s="326"/>
      <c r="B2" s="326"/>
      <c r="C2" s="326"/>
      <c r="R2" s="331" t="s">
        <v>134</v>
      </c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</row>
    <row r="3" spans="1:57" ht="25.5" customHeight="1" thickBot="1" x14ac:dyDescent="0.25">
      <c r="A3" s="332" t="s">
        <v>46</v>
      </c>
      <c r="B3" s="327" t="s">
        <v>0</v>
      </c>
      <c r="C3" s="334" t="s">
        <v>47</v>
      </c>
      <c r="D3" s="291" t="s">
        <v>48</v>
      </c>
      <c r="E3" s="293" t="s">
        <v>49</v>
      </c>
      <c r="F3" s="294"/>
      <c r="G3" s="294"/>
      <c r="H3" s="295"/>
      <c r="I3" s="302" t="s">
        <v>50</v>
      </c>
      <c r="J3" s="293" t="s">
        <v>51</v>
      </c>
      <c r="K3" s="294"/>
      <c r="L3" s="295"/>
      <c r="M3" s="302" t="s">
        <v>52</v>
      </c>
      <c r="N3" s="293" t="s">
        <v>53</v>
      </c>
      <c r="O3" s="294"/>
      <c r="P3" s="294"/>
      <c r="Q3" s="295"/>
      <c r="R3" s="293" t="s">
        <v>54</v>
      </c>
      <c r="S3" s="294"/>
      <c r="T3" s="294"/>
      <c r="U3" s="295"/>
      <c r="V3" s="305" t="s">
        <v>55</v>
      </c>
      <c r="W3" s="308" t="s">
        <v>56</v>
      </c>
      <c r="X3" s="309"/>
      <c r="Y3" s="310"/>
      <c r="Z3" s="315" t="s">
        <v>57</v>
      </c>
      <c r="AA3" s="294" t="s">
        <v>58</v>
      </c>
      <c r="AB3" s="294"/>
      <c r="AC3" s="295"/>
      <c r="AD3" s="323" t="s">
        <v>125</v>
      </c>
      <c r="AE3" s="293" t="s">
        <v>60</v>
      </c>
      <c r="AF3" s="294"/>
      <c r="AG3" s="294"/>
      <c r="AH3" s="295"/>
      <c r="AI3" s="302" t="s">
        <v>61</v>
      </c>
      <c r="AJ3" s="294" t="s">
        <v>62</v>
      </c>
      <c r="AK3" s="294"/>
      <c r="AL3" s="295"/>
      <c r="AM3" s="302" t="s">
        <v>126</v>
      </c>
      <c r="AN3" s="293" t="s">
        <v>64</v>
      </c>
      <c r="AO3" s="294"/>
      <c r="AP3" s="294"/>
      <c r="AQ3" s="295"/>
      <c r="AR3" s="293" t="s">
        <v>65</v>
      </c>
      <c r="AS3" s="294"/>
      <c r="AT3" s="294"/>
      <c r="AU3" s="295"/>
      <c r="AV3" s="302" t="s">
        <v>66</v>
      </c>
      <c r="AW3" s="293" t="s">
        <v>67</v>
      </c>
      <c r="AX3" s="294"/>
      <c r="AY3" s="295"/>
      <c r="AZ3" s="302" t="s">
        <v>68</v>
      </c>
      <c r="BA3" s="321" t="s">
        <v>69</v>
      </c>
      <c r="BB3" s="321"/>
      <c r="BC3" s="321"/>
      <c r="BD3" s="322"/>
      <c r="BE3" s="320" t="s">
        <v>70</v>
      </c>
    </row>
    <row r="4" spans="1:57" ht="25.5" customHeight="1" thickBot="1" x14ac:dyDescent="0.25">
      <c r="A4" s="332"/>
      <c r="B4" s="328"/>
      <c r="C4" s="334"/>
      <c r="D4" s="292"/>
      <c r="E4" s="296"/>
      <c r="F4" s="297"/>
      <c r="G4" s="297"/>
      <c r="H4" s="298"/>
      <c r="I4" s="303"/>
      <c r="J4" s="296"/>
      <c r="K4" s="297"/>
      <c r="L4" s="298"/>
      <c r="M4" s="303"/>
      <c r="N4" s="296"/>
      <c r="O4" s="297"/>
      <c r="P4" s="297"/>
      <c r="Q4" s="298"/>
      <c r="R4" s="296"/>
      <c r="S4" s="297"/>
      <c r="T4" s="297"/>
      <c r="U4" s="298"/>
      <c r="V4" s="306"/>
      <c r="W4" s="311"/>
      <c r="X4" s="312"/>
      <c r="Y4" s="313"/>
      <c r="Z4" s="316"/>
      <c r="AA4" s="297"/>
      <c r="AB4" s="297"/>
      <c r="AC4" s="298"/>
      <c r="AD4" s="324"/>
      <c r="AE4" s="296"/>
      <c r="AF4" s="297"/>
      <c r="AG4" s="297"/>
      <c r="AH4" s="298"/>
      <c r="AI4" s="303"/>
      <c r="AJ4" s="297"/>
      <c r="AK4" s="297"/>
      <c r="AL4" s="298"/>
      <c r="AM4" s="303"/>
      <c r="AN4" s="296"/>
      <c r="AO4" s="297"/>
      <c r="AP4" s="297"/>
      <c r="AQ4" s="298"/>
      <c r="AR4" s="296"/>
      <c r="AS4" s="297"/>
      <c r="AT4" s="297"/>
      <c r="AU4" s="298"/>
      <c r="AV4" s="303"/>
      <c r="AW4" s="296"/>
      <c r="AX4" s="297"/>
      <c r="AY4" s="298"/>
      <c r="AZ4" s="303"/>
      <c r="BA4" s="321"/>
      <c r="BB4" s="321"/>
      <c r="BC4" s="321"/>
      <c r="BD4" s="322"/>
      <c r="BE4" s="320"/>
    </row>
    <row r="5" spans="1:57" ht="25.5" customHeight="1" thickBot="1" x14ac:dyDescent="0.25">
      <c r="A5" s="332"/>
      <c r="B5" s="328"/>
      <c r="C5" s="334"/>
      <c r="D5" s="292"/>
      <c r="E5" s="299"/>
      <c r="F5" s="300"/>
      <c r="G5" s="300"/>
      <c r="H5" s="301"/>
      <c r="I5" s="303"/>
      <c r="J5" s="299"/>
      <c r="K5" s="300"/>
      <c r="L5" s="301"/>
      <c r="M5" s="303"/>
      <c r="N5" s="299"/>
      <c r="O5" s="300"/>
      <c r="P5" s="300"/>
      <c r="Q5" s="301"/>
      <c r="R5" s="299"/>
      <c r="S5" s="300"/>
      <c r="T5" s="300"/>
      <c r="U5" s="301"/>
      <c r="V5" s="306"/>
      <c r="W5" s="314"/>
      <c r="X5" s="312"/>
      <c r="Y5" s="313"/>
      <c r="Z5" s="316"/>
      <c r="AA5" s="300"/>
      <c r="AB5" s="300"/>
      <c r="AC5" s="301"/>
      <c r="AD5" s="324"/>
      <c r="AE5" s="299"/>
      <c r="AF5" s="300"/>
      <c r="AG5" s="300"/>
      <c r="AH5" s="301"/>
      <c r="AI5" s="303"/>
      <c r="AJ5" s="300"/>
      <c r="AK5" s="300"/>
      <c r="AL5" s="301"/>
      <c r="AM5" s="303"/>
      <c r="AN5" s="299"/>
      <c r="AO5" s="300"/>
      <c r="AP5" s="300"/>
      <c r="AQ5" s="301"/>
      <c r="AR5" s="299"/>
      <c r="AS5" s="300"/>
      <c r="AT5" s="300"/>
      <c r="AU5" s="301"/>
      <c r="AV5" s="303"/>
      <c r="AW5" s="299"/>
      <c r="AX5" s="300"/>
      <c r="AY5" s="301"/>
      <c r="AZ5" s="303"/>
      <c r="BA5" s="321"/>
      <c r="BB5" s="321"/>
      <c r="BC5" s="321"/>
      <c r="BD5" s="322"/>
      <c r="BE5" s="320"/>
    </row>
    <row r="6" spans="1:57" ht="25.5" customHeight="1" thickBot="1" x14ac:dyDescent="0.25">
      <c r="A6" s="332"/>
      <c r="B6" s="328"/>
      <c r="C6" s="334"/>
      <c r="D6" s="292"/>
      <c r="E6" s="2">
        <v>1</v>
      </c>
      <c r="F6" s="3">
        <v>8</v>
      </c>
      <c r="G6" s="3">
        <v>15</v>
      </c>
      <c r="H6" s="4">
        <v>22</v>
      </c>
      <c r="I6" s="303"/>
      <c r="J6" s="2">
        <v>6</v>
      </c>
      <c r="K6" s="3">
        <v>13</v>
      </c>
      <c r="L6" s="4">
        <v>20</v>
      </c>
      <c r="M6" s="303"/>
      <c r="N6" s="2" t="s">
        <v>71</v>
      </c>
      <c r="O6" s="3">
        <v>10</v>
      </c>
      <c r="P6" s="3">
        <v>17</v>
      </c>
      <c r="Q6" s="4">
        <v>24</v>
      </c>
      <c r="R6" s="5">
        <v>1</v>
      </c>
      <c r="S6" s="3">
        <v>8</v>
      </c>
      <c r="T6" s="3">
        <v>15</v>
      </c>
      <c r="U6" s="4">
        <v>22</v>
      </c>
      <c r="V6" s="306"/>
      <c r="W6" s="6">
        <v>5</v>
      </c>
      <c r="X6" s="7">
        <v>12</v>
      </c>
      <c r="Y6" s="8">
        <v>19</v>
      </c>
      <c r="Z6" s="316"/>
      <c r="AA6" s="2">
        <v>2</v>
      </c>
      <c r="AB6" s="3">
        <v>9</v>
      </c>
      <c r="AC6" s="4">
        <v>16</v>
      </c>
      <c r="AD6" s="324"/>
      <c r="AE6" s="2" t="s">
        <v>72</v>
      </c>
      <c r="AF6" s="3">
        <v>9</v>
      </c>
      <c r="AG6" s="3">
        <v>16</v>
      </c>
      <c r="AH6" s="4">
        <v>23</v>
      </c>
      <c r="AI6" s="303"/>
      <c r="AJ6" s="2">
        <v>6</v>
      </c>
      <c r="AK6" s="3">
        <v>13</v>
      </c>
      <c r="AL6" s="4">
        <v>20</v>
      </c>
      <c r="AM6" s="303"/>
      <c r="AN6" s="2" t="s">
        <v>73</v>
      </c>
      <c r="AO6" s="3">
        <v>11</v>
      </c>
      <c r="AP6" s="3">
        <v>18</v>
      </c>
      <c r="AQ6" s="4">
        <v>25</v>
      </c>
      <c r="AR6" s="2">
        <v>1</v>
      </c>
      <c r="AS6" s="3" t="s">
        <v>74</v>
      </c>
      <c r="AT6" s="7">
        <v>15</v>
      </c>
      <c r="AU6" s="8">
        <v>22</v>
      </c>
      <c r="AV6" s="303"/>
      <c r="AW6" s="2">
        <v>6</v>
      </c>
      <c r="AX6" s="3">
        <v>13</v>
      </c>
      <c r="AY6" s="4">
        <v>20</v>
      </c>
      <c r="AZ6" s="303"/>
      <c r="BA6" s="9">
        <v>3</v>
      </c>
      <c r="BB6" s="9">
        <v>10</v>
      </c>
      <c r="BC6" s="9">
        <v>17</v>
      </c>
      <c r="BD6" s="10">
        <v>24</v>
      </c>
      <c r="BE6" s="320"/>
    </row>
    <row r="7" spans="1:57" ht="25.5" customHeight="1" thickBot="1" x14ac:dyDescent="0.25">
      <c r="A7" s="333"/>
      <c r="B7" s="329"/>
      <c r="C7" s="335"/>
      <c r="D7" s="336"/>
      <c r="E7" s="11">
        <v>7</v>
      </c>
      <c r="F7" s="12">
        <v>14</v>
      </c>
      <c r="G7" s="12">
        <v>21</v>
      </c>
      <c r="H7" s="13">
        <v>28</v>
      </c>
      <c r="I7" s="304"/>
      <c r="J7" s="14">
        <v>12</v>
      </c>
      <c r="K7" s="12">
        <v>19</v>
      </c>
      <c r="L7" s="13">
        <v>26</v>
      </c>
      <c r="M7" s="304"/>
      <c r="N7" s="14">
        <v>9</v>
      </c>
      <c r="O7" s="12">
        <v>16</v>
      </c>
      <c r="P7" s="12">
        <v>23</v>
      </c>
      <c r="Q7" s="13">
        <v>30</v>
      </c>
      <c r="R7" s="14">
        <v>7</v>
      </c>
      <c r="S7" s="12">
        <v>14</v>
      </c>
      <c r="T7" s="12">
        <v>21</v>
      </c>
      <c r="U7" s="13">
        <v>28</v>
      </c>
      <c r="V7" s="307"/>
      <c r="W7" s="15">
        <v>11</v>
      </c>
      <c r="X7" s="16">
        <v>18</v>
      </c>
      <c r="Y7" s="17">
        <v>25</v>
      </c>
      <c r="Z7" s="317"/>
      <c r="AA7" s="14">
        <v>8</v>
      </c>
      <c r="AB7" s="12">
        <v>15</v>
      </c>
      <c r="AC7" s="13">
        <v>22</v>
      </c>
      <c r="AD7" s="325"/>
      <c r="AE7" s="14">
        <v>8</v>
      </c>
      <c r="AF7" s="12">
        <v>15</v>
      </c>
      <c r="AG7" s="12">
        <v>22</v>
      </c>
      <c r="AH7" s="13">
        <v>29</v>
      </c>
      <c r="AI7" s="304"/>
      <c r="AJ7" s="14">
        <v>12</v>
      </c>
      <c r="AK7" s="12">
        <v>19</v>
      </c>
      <c r="AL7" s="13">
        <v>26</v>
      </c>
      <c r="AM7" s="304"/>
      <c r="AN7" s="14">
        <v>10</v>
      </c>
      <c r="AO7" s="12">
        <v>17</v>
      </c>
      <c r="AP7" s="12">
        <v>24</v>
      </c>
      <c r="AQ7" s="13">
        <v>31</v>
      </c>
      <c r="AR7" s="14">
        <v>7</v>
      </c>
      <c r="AS7" s="12">
        <v>14</v>
      </c>
      <c r="AT7" s="18">
        <v>21</v>
      </c>
      <c r="AU7" s="19">
        <v>28</v>
      </c>
      <c r="AV7" s="304"/>
      <c r="AW7" s="14">
        <v>12</v>
      </c>
      <c r="AX7" s="12">
        <v>19</v>
      </c>
      <c r="AY7" s="13">
        <v>26</v>
      </c>
      <c r="AZ7" s="304"/>
      <c r="BA7" s="9">
        <v>9</v>
      </c>
      <c r="BB7" s="9">
        <v>16</v>
      </c>
      <c r="BC7" s="9">
        <v>23</v>
      </c>
      <c r="BD7" s="10">
        <v>31</v>
      </c>
      <c r="BE7" s="320"/>
    </row>
    <row r="8" spans="1:57" ht="25.5" customHeight="1" thickBot="1" x14ac:dyDescent="0.3">
      <c r="A8" s="20" t="s">
        <v>75</v>
      </c>
      <c r="B8" s="255"/>
      <c r="C8" s="232">
        <f>SUM(C9:C30)</f>
        <v>1260</v>
      </c>
      <c r="D8" s="22">
        <f>SUM(D9:D30)</f>
        <v>468</v>
      </c>
      <c r="E8" s="23">
        <f t="shared" ref="E8:P8" si="0">SUM(E9:E22)</f>
        <v>36</v>
      </c>
      <c r="F8" s="23">
        <f t="shared" si="0"/>
        <v>36</v>
      </c>
      <c r="G8" s="23">
        <f t="shared" si="0"/>
        <v>36</v>
      </c>
      <c r="H8" s="23">
        <f t="shared" si="0"/>
        <v>36</v>
      </c>
      <c r="I8" s="23">
        <f t="shared" si="0"/>
        <v>36</v>
      </c>
      <c r="J8" s="23">
        <f t="shared" si="0"/>
        <v>36</v>
      </c>
      <c r="K8" s="23">
        <f t="shared" si="0"/>
        <v>36</v>
      </c>
      <c r="L8" s="23">
        <f t="shared" si="0"/>
        <v>36</v>
      </c>
      <c r="M8" s="23">
        <f t="shared" si="0"/>
        <v>36</v>
      </c>
      <c r="N8" s="23">
        <f t="shared" si="0"/>
        <v>36</v>
      </c>
      <c r="O8" s="23">
        <f t="shared" si="0"/>
        <v>36</v>
      </c>
      <c r="P8" s="23">
        <f t="shared" si="0"/>
        <v>36</v>
      </c>
      <c r="Q8" s="23">
        <v>36</v>
      </c>
      <c r="R8" s="23">
        <v>36</v>
      </c>
      <c r="S8" s="23">
        <v>36</v>
      </c>
      <c r="T8" s="23">
        <f>SUM(T9:T22)</f>
        <v>36</v>
      </c>
      <c r="U8" s="23">
        <v>36</v>
      </c>
      <c r="V8" s="23">
        <f>SUM(V9:V22)</f>
        <v>0</v>
      </c>
      <c r="W8" s="23">
        <f>SUM(W9:W21)</f>
        <v>0</v>
      </c>
      <c r="X8" s="23">
        <f t="shared" ref="X8:AQ8" si="1">SUM(X9:X30)</f>
        <v>36</v>
      </c>
      <c r="Y8" s="23">
        <f t="shared" si="1"/>
        <v>36</v>
      </c>
      <c r="Z8" s="23">
        <f t="shared" si="1"/>
        <v>36</v>
      </c>
      <c r="AA8" s="23">
        <f t="shared" si="1"/>
        <v>36</v>
      </c>
      <c r="AB8" s="23">
        <f t="shared" si="1"/>
        <v>36</v>
      </c>
      <c r="AC8" s="23">
        <f t="shared" si="1"/>
        <v>36</v>
      </c>
      <c r="AD8" s="23">
        <f t="shared" si="1"/>
        <v>36</v>
      </c>
      <c r="AE8" s="23">
        <f t="shared" si="1"/>
        <v>36</v>
      </c>
      <c r="AF8" s="23">
        <f t="shared" si="1"/>
        <v>36</v>
      </c>
      <c r="AG8" s="23">
        <f t="shared" si="1"/>
        <v>36</v>
      </c>
      <c r="AH8" s="23">
        <f t="shared" si="1"/>
        <v>36</v>
      </c>
      <c r="AI8" s="23">
        <f t="shared" si="1"/>
        <v>36</v>
      </c>
      <c r="AJ8" s="23">
        <f t="shared" si="1"/>
        <v>36</v>
      </c>
      <c r="AK8" s="23">
        <f t="shared" si="1"/>
        <v>36</v>
      </c>
      <c r="AL8" s="23">
        <f t="shared" si="1"/>
        <v>36</v>
      </c>
      <c r="AM8" s="23">
        <f t="shared" si="1"/>
        <v>36</v>
      </c>
      <c r="AN8" s="23">
        <f t="shared" si="1"/>
        <v>36</v>
      </c>
      <c r="AO8" s="23">
        <f t="shared" si="1"/>
        <v>36</v>
      </c>
      <c r="AP8" s="23">
        <f t="shared" si="1"/>
        <v>36</v>
      </c>
      <c r="AQ8" s="23">
        <f t="shared" si="1"/>
        <v>36</v>
      </c>
      <c r="AR8" s="23">
        <v>36</v>
      </c>
      <c r="AS8" s="23">
        <f>SUM(AS9:AS30)</f>
        <v>36</v>
      </c>
      <c r="AT8" s="23">
        <f>SUM(AT9:AT30)</f>
        <v>36</v>
      </c>
      <c r="AU8" s="23">
        <v>36</v>
      </c>
      <c r="AV8" s="23">
        <f t="shared" ref="AV8:BE8" si="2">SUM(AV9:AV30)</f>
        <v>0</v>
      </c>
      <c r="AW8" s="23">
        <f t="shared" si="2"/>
        <v>0</v>
      </c>
      <c r="AX8" s="23">
        <f t="shared" si="2"/>
        <v>0</v>
      </c>
      <c r="AY8" s="23">
        <f t="shared" si="2"/>
        <v>0</v>
      </c>
      <c r="AZ8" s="23">
        <f t="shared" si="2"/>
        <v>0</v>
      </c>
      <c r="BA8" s="23">
        <f t="shared" si="2"/>
        <v>0</v>
      </c>
      <c r="BB8" s="23">
        <f t="shared" si="2"/>
        <v>0</v>
      </c>
      <c r="BC8" s="23">
        <f t="shared" si="2"/>
        <v>0</v>
      </c>
      <c r="BD8" s="23">
        <f t="shared" si="2"/>
        <v>0</v>
      </c>
      <c r="BE8" s="23">
        <f t="shared" ca="1" si="2"/>
        <v>828</v>
      </c>
    </row>
    <row r="9" spans="1:57" ht="27.75" customHeight="1" thickBot="1" x14ac:dyDescent="0.3">
      <c r="A9" s="62" t="s">
        <v>24</v>
      </c>
      <c r="B9" s="32" t="s">
        <v>23</v>
      </c>
      <c r="C9" s="232">
        <f>SUM(D9)</f>
        <v>39</v>
      </c>
      <c r="D9" s="22">
        <f>SUM(E9:U9)</f>
        <v>39</v>
      </c>
      <c r="E9" s="65">
        <v>3</v>
      </c>
      <c r="F9" s="65">
        <v>3</v>
      </c>
      <c r="G9" s="65">
        <v>3</v>
      </c>
      <c r="H9" s="65">
        <v>3</v>
      </c>
      <c r="I9" s="65">
        <v>3</v>
      </c>
      <c r="J9" s="65">
        <v>3</v>
      </c>
      <c r="K9" s="65">
        <v>3</v>
      </c>
      <c r="L9" s="65">
        <v>3</v>
      </c>
      <c r="M9" s="65">
        <v>3</v>
      </c>
      <c r="N9" s="65">
        <v>3</v>
      </c>
      <c r="O9" s="65">
        <v>3</v>
      </c>
      <c r="P9" s="65">
        <v>3</v>
      </c>
      <c r="Q9" s="64"/>
      <c r="R9" s="64"/>
      <c r="S9" s="64"/>
      <c r="T9" s="65">
        <v>3</v>
      </c>
      <c r="U9" s="106"/>
      <c r="V9" s="66"/>
      <c r="W9" s="67"/>
      <c r="X9" s="65">
        <v>0</v>
      </c>
      <c r="Y9" s="65">
        <v>0</v>
      </c>
      <c r="Z9" s="65">
        <v>0</v>
      </c>
      <c r="AA9" s="65">
        <v>0</v>
      </c>
      <c r="AB9" s="65">
        <v>0</v>
      </c>
      <c r="AC9" s="65">
        <v>0</v>
      </c>
      <c r="AD9" s="65">
        <v>0</v>
      </c>
      <c r="AE9" s="65">
        <v>0</v>
      </c>
      <c r="AF9" s="65">
        <v>0</v>
      </c>
      <c r="AG9" s="65">
        <v>0</v>
      </c>
      <c r="AH9" s="65">
        <v>0</v>
      </c>
      <c r="AI9" s="65">
        <v>0</v>
      </c>
      <c r="AJ9" s="65">
        <v>0</v>
      </c>
      <c r="AK9" s="65">
        <v>0</v>
      </c>
      <c r="AL9" s="65">
        <v>0</v>
      </c>
      <c r="AM9" s="65">
        <v>0</v>
      </c>
      <c r="AN9" s="65">
        <v>0</v>
      </c>
      <c r="AO9" s="65">
        <v>0</v>
      </c>
      <c r="AP9" s="65">
        <v>0</v>
      </c>
      <c r="AQ9" s="65">
        <v>0</v>
      </c>
      <c r="AR9" s="64"/>
      <c r="AS9" s="65">
        <v>0</v>
      </c>
      <c r="AT9" s="65">
        <v>0</v>
      </c>
      <c r="AU9" s="224"/>
      <c r="AV9" s="26"/>
      <c r="AW9" s="26"/>
      <c r="AX9" s="26"/>
      <c r="AY9" s="26"/>
      <c r="AZ9" s="26"/>
      <c r="BA9" s="26"/>
      <c r="BB9" s="26"/>
      <c r="BC9" s="26"/>
      <c r="BD9" s="27"/>
      <c r="BE9" s="25">
        <f ca="1">SUM(BE9:BE30)</f>
        <v>0</v>
      </c>
    </row>
    <row r="10" spans="1:57" ht="58.5" customHeight="1" thickBot="1" x14ac:dyDescent="0.3">
      <c r="A10" s="62" t="s">
        <v>26</v>
      </c>
      <c r="B10" s="32" t="s">
        <v>25</v>
      </c>
      <c r="C10" s="232">
        <f>SUM(D10,BE10)</f>
        <v>70</v>
      </c>
      <c r="D10" s="22">
        <f t="shared" ref="D10:D22" si="3">SUM(E10:U10)</f>
        <v>26</v>
      </c>
      <c r="E10" s="63">
        <v>2</v>
      </c>
      <c r="F10" s="68">
        <v>2</v>
      </c>
      <c r="G10" s="68">
        <v>2</v>
      </c>
      <c r="H10" s="68">
        <v>2</v>
      </c>
      <c r="I10" s="68">
        <v>2</v>
      </c>
      <c r="J10" s="68">
        <v>2</v>
      </c>
      <c r="K10" s="68">
        <v>2</v>
      </c>
      <c r="L10" s="68">
        <v>2</v>
      </c>
      <c r="M10" s="68">
        <v>2</v>
      </c>
      <c r="N10" s="68">
        <v>2</v>
      </c>
      <c r="O10" s="68">
        <v>2</v>
      </c>
      <c r="P10" s="68">
        <v>2</v>
      </c>
      <c r="Q10" s="64"/>
      <c r="R10" s="64"/>
      <c r="S10" s="64"/>
      <c r="T10" s="65">
        <v>2</v>
      </c>
      <c r="U10" s="106"/>
      <c r="V10" s="66"/>
      <c r="W10" s="67"/>
      <c r="X10" s="65">
        <v>2</v>
      </c>
      <c r="Y10" s="65">
        <v>2</v>
      </c>
      <c r="Z10" s="63">
        <v>2</v>
      </c>
      <c r="AA10" s="68">
        <v>2</v>
      </c>
      <c r="AB10" s="65">
        <v>2</v>
      </c>
      <c r="AC10" s="65">
        <v>2</v>
      </c>
      <c r="AD10" s="65">
        <v>2</v>
      </c>
      <c r="AE10" s="65">
        <v>2</v>
      </c>
      <c r="AF10" s="65">
        <v>2</v>
      </c>
      <c r="AG10" s="65">
        <v>2</v>
      </c>
      <c r="AH10" s="65">
        <v>2</v>
      </c>
      <c r="AI10" s="65">
        <v>2</v>
      </c>
      <c r="AJ10" s="65">
        <v>2</v>
      </c>
      <c r="AK10" s="65">
        <v>2</v>
      </c>
      <c r="AL10" s="68">
        <v>2</v>
      </c>
      <c r="AM10" s="68">
        <v>2</v>
      </c>
      <c r="AN10" s="68">
        <v>2</v>
      </c>
      <c r="AO10" s="68">
        <v>2</v>
      </c>
      <c r="AP10" s="68">
        <v>2</v>
      </c>
      <c r="AQ10" s="68">
        <v>2</v>
      </c>
      <c r="AR10" s="64"/>
      <c r="AS10" s="65">
        <v>2</v>
      </c>
      <c r="AT10" s="65">
        <v>2</v>
      </c>
      <c r="AU10" s="224"/>
      <c r="AV10" s="26"/>
      <c r="AW10" s="26"/>
      <c r="AX10" s="26"/>
      <c r="AY10" s="26"/>
      <c r="AZ10" s="26"/>
      <c r="BA10" s="26"/>
      <c r="BB10" s="26"/>
      <c r="BC10" s="26"/>
      <c r="BD10" s="27"/>
      <c r="BE10" s="25">
        <f t="shared" ref="BE10:BE30" si="4">SUM(X10:AU10)</f>
        <v>44</v>
      </c>
    </row>
    <row r="11" spans="1:57" ht="45.75" customHeight="1" thickBot="1" x14ac:dyDescent="0.3">
      <c r="A11" s="61" t="s">
        <v>28</v>
      </c>
      <c r="B11" s="32" t="s">
        <v>27</v>
      </c>
      <c r="C11" s="232">
        <f t="shared" ref="C11:C19" si="5">SUM(D11,BE11)</f>
        <v>70</v>
      </c>
      <c r="D11" s="22">
        <f t="shared" si="3"/>
        <v>26</v>
      </c>
      <c r="E11" s="63">
        <v>2</v>
      </c>
      <c r="F11" s="63">
        <v>2</v>
      </c>
      <c r="G11" s="63">
        <v>2</v>
      </c>
      <c r="H11" s="63">
        <v>2</v>
      </c>
      <c r="I11" s="63">
        <v>2</v>
      </c>
      <c r="J11" s="63">
        <v>2</v>
      </c>
      <c r="K11" s="63">
        <v>2</v>
      </c>
      <c r="L11" s="63">
        <v>2</v>
      </c>
      <c r="M11" s="63">
        <v>2</v>
      </c>
      <c r="N11" s="63">
        <v>2</v>
      </c>
      <c r="O11" s="63">
        <v>2</v>
      </c>
      <c r="P11" s="68">
        <v>2</v>
      </c>
      <c r="Q11" s="64"/>
      <c r="R11" s="64"/>
      <c r="S11" s="64"/>
      <c r="T11" s="65">
        <v>2</v>
      </c>
      <c r="U11" s="106"/>
      <c r="V11" s="66"/>
      <c r="W11" s="67"/>
      <c r="X11" s="65">
        <v>2</v>
      </c>
      <c r="Y11" s="65">
        <v>2</v>
      </c>
      <c r="Z11" s="65">
        <v>2</v>
      </c>
      <c r="AA11" s="65">
        <v>2</v>
      </c>
      <c r="AB11" s="65">
        <v>2</v>
      </c>
      <c r="AC11" s="65">
        <v>2</v>
      </c>
      <c r="AD11" s="65">
        <v>2</v>
      </c>
      <c r="AE11" s="65">
        <v>2</v>
      </c>
      <c r="AF11" s="65">
        <v>2</v>
      </c>
      <c r="AG11" s="65">
        <v>2</v>
      </c>
      <c r="AH11" s="65">
        <v>2</v>
      </c>
      <c r="AI11" s="65">
        <v>2</v>
      </c>
      <c r="AJ11" s="65">
        <v>2</v>
      </c>
      <c r="AK11" s="65">
        <v>2</v>
      </c>
      <c r="AL11" s="68">
        <v>2</v>
      </c>
      <c r="AM11" s="68">
        <v>2</v>
      </c>
      <c r="AN11" s="68">
        <v>2</v>
      </c>
      <c r="AO11" s="68">
        <v>2</v>
      </c>
      <c r="AP11" s="68">
        <v>2</v>
      </c>
      <c r="AQ11" s="68">
        <v>2</v>
      </c>
      <c r="AR11" s="64"/>
      <c r="AS11" s="65">
        <v>2</v>
      </c>
      <c r="AT11" s="65">
        <v>2</v>
      </c>
      <c r="AU11" s="224"/>
      <c r="AV11" s="26"/>
      <c r="AW11" s="26"/>
      <c r="AX11" s="26"/>
      <c r="AY11" s="26"/>
      <c r="AZ11" s="26"/>
      <c r="BA11" s="26"/>
      <c r="BB11" s="26"/>
      <c r="BC11" s="26"/>
      <c r="BD11" s="27"/>
      <c r="BE11" s="25">
        <f t="shared" si="4"/>
        <v>44</v>
      </c>
    </row>
    <row r="12" spans="1:57" ht="29.25" customHeight="1" thickBot="1" x14ac:dyDescent="0.3">
      <c r="A12" s="227" t="s">
        <v>18</v>
      </c>
      <c r="B12" s="32" t="s">
        <v>29</v>
      </c>
      <c r="C12" s="232">
        <f t="shared" si="5"/>
        <v>70</v>
      </c>
      <c r="D12" s="22">
        <f t="shared" si="3"/>
        <v>26</v>
      </c>
      <c r="E12" s="63">
        <v>2</v>
      </c>
      <c r="F12" s="68">
        <v>2</v>
      </c>
      <c r="G12" s="68">
        <v>2</v>
      </c>
      <c r="H12" s="68">
        <v>2</v>
      </c>
      <c r="I12" s="68">
        <v>2</v>
      </c>
      <c r="J12" s="68">
        <v>2</v>
      </c>
      <c r="K12" s="68">
        <v>2</v>
      </c>
      <c r="L12" s="68">
        <v>2</v>
      </c>
      <c r="M12" s="68">
        <v>2</v>
      </c>
      <c r="N12" s="68">
        <v>2</v>
      </c>
      <c r="O12" s="68">
        <v>2</v>
      </c>
      <c r="P12" s="68">
        <v>2</v>
      </c>
      <c r="Q12" s="64"/>
      <c r="R12" s="64"/>
      <c r="S12" s="64"/>
      <c r="T12" s="65">
        <v>2</v>
      </c>
      <c r="U12" s="106"/>
      <c r="V12" s="66"/>
      <c r="W12" s="67"/>
      <c r="X12" s="65">
        <v>2</v>
      </c>
      <c r="Y12" s="65">
        <v>2</v>
      </c>
      <c r="Z12" s="63">
        <v>2</v>
      </c>
      <c r="AA12" s="68">
        <v>2</v>
      </c>
      <c r="AB12" s="65">
        <v>2</v>
      </c>
      <c r="AC12" s="65">
        <v>2</v>
      </c>
      <c r="AD12" s="65">
        <v>2</v>
      </c>
      <c r="AE12" s="65">
        <v>2</v>
      </c>
      <c r="AF12" s="65">
        <v>2</v>
      </c>
      <c r="AG12" s="65">
        <v>2</v>
      </c>
      <c r="AH12" s="65">
        <v>2</v>
      </c>
      <c r="AI12" s="65">
        <v>2</v>
      </c>
      <c r="AJ12" s="65">
        <v>2</v>
      </c>
      <c r="AK12" s="65">
        <v>2</v>
      </c>
      <c r="AL12" s="68">
        <v>2</v>
      </c>
      <c r="AM12" s="68">
        <v>2</v>
      </c>
      <c r="AN12" s="68">
        <v>2</v>
      </c>
      <c r="AO12" s="68">
        <v>2</v>
      </c>
      <c r="AP12" s="68">
        <v>2</v>
      </c>
      <c r="AQ12" s="68">
        <v>2</v>
      </c>
      <c r="AR12" s="64"/>
      <c r="AS12" s="65">
        <v>2</v>
      </c>
      <c r="AT12" s="65">
        <v>2</v>
      </c>
      <c r="AU12" s="224"/>
      <c r="AV12" s="26"/>
      <c r="AW12" s="26"/>
      <c r="AX12" s="26"/>
      <c r="AY12" s="26"/>
      <c r="AZ12" s="26"/>
      <c r="BA12" s="26"/>
      <c r="BB12" s="26"/>
      <c r="BC12" s="26"/>
      <c r="BD12" s="27"/>
      <c r="BE12" s="25">
        <f t="shared" si="4"/>
        <v>44</v>
      </c>
    </row>
    <row r="13" spans="1:57" ht="45" customHeight="1" thickBot="1" x14ac:dyDescent="0.3">
      <c r="A13" s="228" t="s">
        <v>31</v>
      </c>
      <c r="B13" s="32" t="s">
        <v>30</v>
      </c>
      <c r="C13" s="232">
        <f t="shared" si="5"/>
        <v>39</v>
      </c>
      <c r="D13" s="22">
        <f t="shared" si="3"/>
        <v>39</v>
      </c>
      <c r="E13" s="63">
        <v>3</v>
      </c>
      <c r="F13" s="63">
        <v>3</v>
      </c>
      <c r="G13" s="63">
        <v>3</v>
      </c>
      <c r="H13" s="63">
        <v>3</v>
      </c>
      <c r="I13" s="63">
        <v>3</v>
      </c>
      <c r="J13" s="63">
        <v>3</v>
      </c>
      <c r="K13" s="63">
        <v>3</v>
      </c>
      <c r="L13" s="63">
        <v>3</v>
      </c>
      <c r="M13" s="63">
        <v>3</v>
      </c>
      <c r="N13" s="63">
        <v>3</v>
      </c>
      <c r="O13" s="63">
        <v>3</v>
      </c>
      <c r="P13" s="63">
        <v>3</v>
      </c>
      <c r="Q13" s="69"/>
      <c r="R13" s="69"/>
      <c r="S13" s="64"/>
      <c r="T13" s="65">
        <v>3</v>
      </c>
      <c r="U13" s="106"/>
      <c r="V13" s="66"/>
      <c r="W13" s="67"/>
      <c r="X13" s="65">
        <v>0</v>
      </c>
      <c r="Y13" s="65">
        <v>0</v>
      </c>
      <c r="Z13" s="65">
        <v>0</v>
      </c>
      <c r="AA13" s="65">
        <v>0</v>
      </c>
      <c r="AB13" s="65">
        <v>0</v>
      </c>
      <c r="AC13" s="65"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  <c r="AJ13" s="65">
        <v>0</v>
      </c>
      <c r="AK13" s="65">
        <v>0</v>
      </c>
      <c r="AL13" s="65">
        <v>0</v>
      </c>
      <c r="AM13" s="65">
        <v>0</v>
      </c>
      <c r="AN13" s="65">
        <v>0</v>
      </c>
      <c r="AO13" s="65">
        <v>0</v>
      </c>
      <c r="AP13" s="65">
        <v>0</v>
      </c>
      <c r="AQ13" s="65">
        <v>0</v>
      </c>
      <c r="AR13" s="72"/>
      <c r="AS13" s="65">
        <v>0</v>
      </c>
      <c r="AT13" s="65">
        <v>0</v>
      </c>
      <c r="AU13" s="224"/>
      <c r="AV13" s="26"/>
      <c r="AW13" s="26"/>
      <c r="AX13" s="26"/>
      <c r="AY13" s="26"/>
      <c r="AZ13" s="26"/>
      <c r="BA13" s="26"/>
      <c r="BB13" s="26"/>
      <c r="BC13" s="26"/>
      <c r="BD13" s="27"/>
      <c r="BE13" s="25">
        <f t="shared" si="4"/>
        <v>0</v>
      </c>
    </row>
    <row r="14" spans="1:57" ht="45" customHeight="1" thickBot="1" x14ac:dyDescent="0.3">
      <c r="A14" s="228" t="s">
        <v>40</v>
      </c>
      <c r="B14" s="32" t="s">
        <v>32</v>
      </c>
      <c r="C14" s="232">
        <f t="shared" si="5"/>
        <v>118</v>
      </c>
      <c r="D14" s="22">
        <f t="shared" si="3"/>
        <v>52</v>
      </c>
      <c r="E14" s="63">
        <v>4</v>
      </c>
      <c r="F14" s="63">
        <v>4</v>
      </c>
      <c r="G14" s="63">
        <v>4</v>
      </c>
      <c r="H14" s="63">
        <v>4</v>
      </c>
      <c r="I14" s="63">
        <v>4</v>
      </c>
      <c r="J14" s="63">
        <v>4</v>
      </c>
      <c r="K14" s="63">
        <v>4</v>
      </c>
      <c r="L14" s="63">
        <v>4</v>
      </c>
      <c r="M14" s="63">
        <v>4</v>
      </c>
      <c r="N14" s="63">
        <v>4</v>
      </c>
      <c r="O14" s="63">
        <v>4</v>
      </c>
      <c r="P14" s="63">
        <v>4</v>
      </c>
      <c r="Q14" s="69"/>
      <c r="R14" s="69"/>
      <c r="S14" s="64"/>
      <c r="T14" s="65">
        <v>4</v>
      </c>
      <c r="U14" s="106"/>
      <c r="V14" s="66"/>
      <c r="W14" s="67"/>
      <c r="X14" s="65">
        <v>3</v>
      </c>
      <c r="Y14" s="65">
        <v>3</v>
      </c>
      <c r="Z14" s="65">
        <v>3</v>
      </c>
      <c r="AA14" s="65">
        <v>3</v>
      </c>
      <c r="AB14" s="65">
        <v>3</v>
      </c>
      <c r="AC14" s="65">
        <v>3</v>
      </c>
      <c r="AD14" s="65">
        <v>3</v>
      </c>
      <c r="AE14" s="65">
        <v>3</v>
      </c>
      <c r="AF14" s="65">
        <v>3</v>
      </c>
      <c r="AG14" s="65">
        <v>3</v>
      </c>
      <c r="AH14" s="65">
        <v>3</v>
      </c>
      <c r="AI14" s="65">
        <v>3</v>
      </c>
      <c r="AJ14" s="65">
        <v>3</v>
      </c>
      <c r="AK14" s="65">
        <v>3</v>
      </c>
      <c r="AL14" s="65">
        <v>3</v>
      </c>
      <c r="AM14" s="65">
        <v>3</v>
      </c>
      <c r="AN14" s="65">
        <v>3</v>
      </c>
      <c r="AO14" s="65">
        <v>3</v>
      </c>
      <c r="AP14" s="65">
        <v>3</v>
      </c>
      <c r="AQ14" s="65">
        <v>3</v>
      </c>
      <c r="AR14" s="72"/>
      <c r="AS14" s="65">
        <v>3</v>
      </c>
      <c r="AT14" s="65">
        <v>3</v>
      </c>
      <c r="AU14" s="224"/>
      <c r="AV14" s="26"/>
      <c r="AW14" s="26"/>
      <c r="AX14" s="26"/>
      <c r="AY14" s="26"/>
      <c r="AZ14" s="26"/>
      <c r="BA14" s="26"/>
      <c r="BB14" s="26"/>
      <c r="BC14" s="26"/>
      <c r="BD14" s="27"/>
      <c r="BE14" s="25">
        <f t="shared" si="4"/>
        <v>66</v>
      </c>
    </row>
    <row r="15" spans="1:57" ht="24" customHeight="1" thickBot="1" x14ac:dyDescent="0.3">
      <c r="A15" s="228" t="s">
        <v>76</v>
      </c>
      <c r="B15" s="32" t="s">
        <v>33</v>
      </c>
      <c r="C15" s="232">
        <f t="shared" si="5"/>
        <v>44</v>
      </c>
      <c r="D15" s="22">
        <f t="shared" si="3"/>
        <v>0</v>
      </c>
      <c r="E15" s="73">
        <v>0</v>
      </c>
      <c r="F15" s="74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5"/>
      <c r="R15" s="75"/>
      <c r="S15" s="75"/>
      <c r="T15" s="76">
        <v>0</v>
      </c>
      <c r="U15" s="107"/>
      <c r="V15" s="77"/>
      <c r="W15" s="67"/>
      <c r="X15" s="65">
        <v>2</v>
      </c>
      <c r="Y15" s="65">
        <v>2</v>
      </c>
      <c r="Z15" s="63">
        <v>2</v>
      </c>
      <c r="AA15" s="68">
        <v>2</v>
      </c>
      <c r="AB15" s="65">
        <v>2</v>
      </c>
      <c r="AC15" s="65">
        <v>2</v>
      </c>
      <c r="AD15" s="65">
        <v>2</v>
      </c>
      <c r="AE15" s="65">
        <v>2</v>
      </c>
      <c r="AF15" s="65">
        <v>2</v>
      </c>
      <c r="AG15" s="65">
        <v>2</v>
      </c>
      <c r="AH15" s="65">
        <v>2</v>
      </c>
      <c r="AI15" s="65">
        <v>2</v>
      </c>
      <c r="AJ15" s="65">
        <v>2</v>
      </c>
      <c r="AK15" s="65">
        <v>2</v>
      </c>
      <c r="AL15" s="68">
        <v>2</v>
      </c>
      <c r="AM15" s="68">
        <v>2</v>
      </c>
      <c r="AN15" s="68">
        <v>2</v>
      </c>
      <c r="AO15" s="68">
        <v>2</v>
      </c>
      <c r="AP15" s="68">
        <v>2</v>
      </c>
      <c r="AQ15" s="68">
        <v>2</v>
      </c>
      <c r="AR15" s="72"/>
      <c r="AS15" s="65">
        <v>2</v>
      </c>
      <c r="AT15" s="65">
        <v>2</v>
      </c>
      <c r="AU15" s="224"/>
      <c r="AV15" s="26"/>
      <c r="AW15" s="26"/>
      <c r="AX15" s="26"/>
      <c r="AY15" s="26"/>
      <c r="AZ15" s="26"/>
      <c r="BA15" s="26"/>
      <c r="BB15" s="26"/>
      <c r="BC15" s="26"/>
      <c r="BD15" s="27"/>
      <c r="BE15" s="25">
        <f t="shared" si="4"/>
        <v>44</v>
      </c>
    </row>
    <row r="16" spans="1:57" ht="65.25" customHeight="1" thickBot="1" x14ac:dyDescent="0.3">
      <c r="A16" s="62" t="s">
        <v>43</v>
      </c>
      <c r="B16" s="32" t="s">
        <v>34</v>
      </c>
      <c r="C16" s="232">
        <f t="shared" si="5"/>
        <v>39</v>
      </c>
      <c r="D16" s="22">
        <f t="shared" si="3"/>
        <v>39</v>
      </c>
      <c r="E16" s="63">
        <v>3</v>
      </c>
      <c r="F16" s="63">
        <v>3</v>
      </c>
      <c r="G16" s="63">
        <v>3</v>
      </c>
      <c r="H16" s="63">
        <v>3</v>
      </c>
      <c r="I16" s="63">
        <v>3</v>
      </c>
      <c r="J16" s="63">
        <v>3</v>
      </c>
      <c r="K16" s="63">
        <v>3</v>
      </c>
      <c r="L16" s="63">
        <v>3</v>
      </c>
      <c r="M16" s="63">
        <v>3</v>
      </c>
      <c r="N16" s="63">
        <v>3</v>
      </c>
      <c r="O16" s="63">
        <v>3</v>
      </c>
      <c r="P16" s="63">
        <v>3</v>
      </c>
      <c r="Q16" s="69"/>
      <c r="R16" s="64"/>
      <c r="S16" s="64"/>
      <c r="T16" s="65">
        <v>3</v>
      </c>
      <c r="U16" s="106"/>
      <c r="V16" s="66"/>
      <c r="W16" s="79"/>
      <c r="X16" s="78">
        <v>0</v>
      </c>
      <c r="Y16" s="78">
        <v>0</v>
      </c>
      <c r="Z16" s="80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83">
        <v>0</v>
      </c>
      <c r="AR16" s="72"/>
      <c r="AS16" s="78">
        <v>0</v>
      </c>
      <c r="AT16" s="78">
        <v>0</v>
      </c>
      <c r="AU16" s="225"/>
      <c r="AV16" s="30"/>
      <c r="AW16" s="30"/>
      <c r="AX16" s="30"/>
      <c r="AY16" s="30"/>
      <c r="AZ16" s="30"/>
      <c r="BA16" s="30"/>
      <c r="BB16" s="30"/>
      <c r="BC16" s="30"/>
      <c r="BD16" s="31"/>
      <c r="BE16" s="25">
        <f t="shared" si="4"/>
        <v>0</v>
      </c>
    </row>
    <row r="17" spans="1:58" ht="57.75" customHeight="1" thickBot="1" x14ac:dyDescent="0.3">
      <c r="A17" s="62" t="s">
        <v>44</v>
      </c>
      <c r="B17" s="32" t="s">
        <v>35</v>
      </c>
      <c r="C17" s="232">
        <f t="shared" si="5"/>
        <v>61</v>
      </c>
      <c r="D17" s="22">
        <f t="shared" si="3"/>
        <v>39</v>
      </c>
      <c r="E17" s="63">
        <v>3</v>
      </c>
      <c r="F17" s="63">
        <v>3</v>
      </c>
      <c r="G17" s="63">
        <v>3</v>
      </c>
      <c r="H17" s="63">
        <v>3</v>
      </c>
      <c r="I17" s="63">
        <v>3</v>
      </c>
      <c r="J17" s="63">
        <v>3</v>
      </c>
      <c r="K17" s="63">
        <v>3</v>
      </c>
      <c r="L17" s="63">
        <v>3</v>
      </c>
      <c r="M17" s="63">
        <v>3</v>
      </c>
      <c r="N17" s="63">
        <v>3</v>
      </c>
      <c r="O17" s="63">
        <v>3</v>
      </c>
      <c r="P17" s="63">
        <v>3</v>
      </c>
      <c r="Q17" s="69"/>
      <c r="R17" s="64"/>
      <c r="S17" s="64"/>
      <c r="T17" s="65">
        <v>3</v>
      </c>
      <c r="U17" s="106"/>
      <c r="V17" s="79"/>
      <c r="W17" s="79"/>
      <c r="X17" s="78">
        <v>1</v>
      </c>
      <c r="Y17" s="78">
        <v>1</v>
      </c>
      <c r="Z17" s="78">
        <v>1</v>
      </c>
      <c r="AA17" s="78">
        <v>1</v>
      </c>
      <c r="AB17" s="78">
        <v>1</v>
      </c>
      <c r="AC17" s="78">
        <v>1</v>
      </c>
      <c r="AD17" s="78">
        <v>1</v>
      </c>
      <c r="AE17" s="78">
        <v>1</v>
      </c>
      <c r="AF17" s="78">
        <v>1</v>
      </c>
      <c r="AG17" s="78">
        <v>1</v>
      </c>
      <c r="AH17" s="78">
        <v>1</v>
      </c>
      <c r="AI17" s="78">
        <v>1</v>
      </c>
      <c r="AJ17" s="78">
        <v>1</v>
      </c>
      <c r="AK17" s="78">
        <v>1</v>
      </c>
      <c r="AL17" s="78">
        <v>1</v>
      </c>
      <c r="AM17" s="78">
        <v>1</v>
      </c>
      <c r="AN17" s="78">
        <v>1</v>
      </c>
      <c r="AO17" s="78">
        <v>1</v>
      </c>
      <c r="AP17" s="78">
        <v>1</v>
      </c>
      <c r="AQ17" s="78">
        <v>1</v>
      </c>
      <c r="AR17" s="81"/>
      <c r="AS17" s="78">
        <v>1</v>
      </c>
      <c r="AT17" s="78">
        <v>1</v>
      </c>
      <c r="AU17" s="225"/>
      <c r="AV17" s="30"/>
      <c r="AW17" s="30"/>
      <c r="AX17" s="30"/>
      <c r="AY17" s="30"/>
      <c r="AZ17" s="30"/>
      <c r="BA17" s="30"/>
      <c r="BB17" s="30"/>
      <c r="BC17" s="30"/>
      <c r="BD17" s="31"/>
      <c r="BE17" s="25">
        <f t="shared" si="4"/>
        <v>22</v>
      </c>
    </row>
    <row r="18" spans="1:58" ht="57.75" customHeight="1" thickBot="1" x14ac:dyDescent="0.3">
      <c r="A18" s="62" t="s">
        <v>45</v>
      </c>
      <c r="B18" s="32" t="s">
        <v>36</v>
      </c>
      <c r="C18" s="232">
        <f t="shared" si="5"/>
        <v>48</v>
      </c>
      <c r="D18" s="22">
        <f t="shared" si="3"/>
        <v>26</v>
      </c>
      <c r="E18" s="63">
        <v>2</v>
      </c>
      <c r="F18" s="63">
        <v>2</v>
      </c>
      <c r="G18" s="63">
        <v>2</v>
      </c>
      <c r="H18" s="63">
        <v>2</v>
      </c>
      <c r="I18" s="63">
        <v>2</v>
      </c>
      <c r="J18" s="63">
        <v>2</v>
      </c>
      <c r="K18" s="63">
        <v>2</v>
      </c>
      <c r="L18" s="63">
        <v>2</v>
      </c>
      <c r="M18" s="63">
        <v>2</v>
      </c>
      <c r="N18" s="63">
        <v>2</v>
      </c>
      <c r="O18" s="63">
        <v>2</v>
      </c>
      <c r="P18" s="63">
        <v>2</v>
      </c>
      <c r="Q18" s="69"/>
      <c r="R18" s="64"/>
      <c r="S18" s="64"/>
      <c r="T18" s="65">
        <v>2</v>
      </c>
      <c r="U18" s="106"/>
      <c r="V18" s="79"/>
      <c r="W18" s="79"/>
      <c r="X18" s="78">
        <v>1</v>
      </c>
      <c r="Y18" s="78">
        <v>1</v>
      </c>
      <c r="Z18" s="78">
        <v>1</v>
      </c>
      <c r="AA18" s="78">
        <v>1</v>
      </c>
      <c r="AB18" s="78">
        <v>1</v>
      </c>
      <c r="AC18" s="78">
        <v>1</v>
      </c>
      <c r="AD18" s="78">
        <v>1</v>
      </c>
      <c r="AE18" s="78">
        <v>1</v>
      </c>
      <c r="AF18" s="78">
        <v>1</v>
      </c>
      <c r="AG18" s="78">
        <v>1</v>
      </c>
      <c r="AH18" s="78">
        <v>1</v>
      </c>
      <c r="AI18" s="78">
        <v>1</v>
      </c>
      <c r="AJ18" s="78">
        <v>1</v>
      </c>
      <c r="AK18" s="78">
        <v>1</v>
      </c>
      <c r="AL18" s="74">
        <v>1</v>
      </c>
      <c r="AM18" s="74">
        <v>1</v>
      </c>
      <c r="AN18" s="74">
        <v>1</v>
      </c>
      <c r="AO18" s="74">
        <v>1</v>
      </c>
      <c r="AP18" s="74">
        <v>1</v>
      </c>
      <c r="AQ18" s="76">
        <v>1</v>
      </c>
      <c r="AR18" s="81"/>
      <c r="AS18" s="78">
        <v>1</v>
      </c>
      <c r="AT18" s="78">
        <v>1</v>
      </c>
      <c r="AU18" s="225"/>
      <c r="AV18" s="30"/>
      <c r="AW18" s="30"/>
      <c r="AX18" s="30"/>
      <c r="AY18" s="30"/>
      <c r="AZ18" s="30"/>
      <c r="BA18" s="30"/>
      <c r="BB18" s="30"/>
      <c r="BC18" s="30"/>
      <c r="BD18" s="31"/>
      <c r="BE18" s="25">
        <f t="shared" si="4"/>
        <v>22</v>
      </c>
    </row>
    <row r="19" spans="1:58" ht="57.75" customHeight="1" thickBot="1" x14ac:dyDescent="0.3">
      <c r="A19" s="62" t="s">
        <v>81</v>
      </c>
      <c r="B19" s="32" t="s">
        <v>124</v>
      </c>
      <c r="C19" s="232">
        <f t="shared" si="5"/>
        <v>48</v>
      </c>
      <c r="D19" s="22">
        <f t="shared" si="3"/>
        <v>26</v>
      </c>
      <c r="E19" s="63">
        <v>2</v>
      </c>
      <c r="F19" s="63">
        <v>2</v>
      </c>
      <c r="G19" s="63">
        <v>2</v>
      </c>
      <c r="H19" s="63">
        <v>2</v>
      </c>
      <c r="I19" s="63">
        <v>2</v>
      </c>
      <c r="J19" s="63">
        <v>2</v>
      </c>
      <c r="K19" s="63">
        <v>2</v>
      </c>
      <c r="L19" s="63">
        <v>2</v>
      </c>
      <c r="M19" s="63">
        <v>2</v>
      </c>
      <c r="N19" s="63">
        <v>2</v>
      </c>
      <c r="O19" s="63">
        <v>2</v>
      </c>
      <c r="P19" s="63">
        <v>2</v>
      </c>
      <c r="Q19" s="69"/>
      <c r="R19" s="64"/>
      <c r="S19" s="64"/>
      <c r="T19" s="65">
        <v>2</v>
      </c>
      <c r="U19" s="106"/>
      <c r="V19" s="79"/>
      <c r="W19" s="79"/>
      <c r="X19" s="78">
        <v>1</v>
      </c>
      <c r="Y19" s="78">
        <v>1</v>
      </c>
      <c r="Z19" s="78">
        <v>1</v>
      </c>
      <c r="AA19" s="78">
        <v>1</v>
      </c>
      <c r="AB19" s="78">
        <v>1</v>
      </c>
      <c r="AC19" s="78">
        <v>1</v>
      </c>
      <c r="AD19" s="78">
        <v>1</v>
      </c>
      <c r="AE19" s="78">
        <v>1</v>
      </c>
      <c r="AF19" s="78">
        <v>1</v>
      </c>
      <c r="AG19" s="78">
        <v>1</v>
      </c>
      <c r="AH19" s="78">
        <v>1</v>
      </c>
      <c r="AI19" s="78">
        <v>1</v>
      </c>
      <c r="AJ19" s="78">
        <v>1</v>
      </c>
      <c r="AK19" s="78">
        <v>1</v>
      </c>
      <c r="AL19" s="74">
        <v>1</v>
      </c>
      <c r="AM19" s="74">
        <v>1</v>
      </c>
      <c r="AN19" s="74">
        <v>1</v>
      </c>
      <c r="AO19" s="74">
        <v>1</v>
      </c>
      <c r="AP19" s="74">
        <v>1</v>
      </c>
      <c r="AQ19" s="76">
        <v>1</v>
      </c>
      <c r="AR19" s="81"/>
      <c r="AS19" s="78">
        <v>1</v>
      </c>
      <c r="AT19" s="78">
        <v>1</v>
      </c>
      <c r="AU19" s="225"/>
      <c r="AV19" s="30"/>
      <c r="AW19" s="30"/>
      <c r="AX19" s="30"/>
      <c r="AY19" s="30"/>
      <c r="AZ19" s="30"/>
      <c r="BA19" s="30"/>
      <c r="BB19" s="30"/>
      <c r="BC19" s="30"/>
      <c r="BD19" s="31"/>
      <c r="BE19" s="25">
        <f t="shared" si="4"/>
        <v>22</v>
      </c>
    </row>
    <row r="20" spans="1:58" ht="137.25" customHeight="1" thickBot="1" x14ac:dyDescent="0.3">
      <c r="A20" s="85" t="s">
        <v>79</v>
      </c>
      <c r="B20" s="256"/>
      <c r="C20" s="232"/>
      <c r="D20" s="22">
        <f t="shared" si="3"/>
        <v>0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104"/>
      <c r="R20" s="75"/>
      <c r="S20" s="75"/>
      <c r="T20" s="76"/>
      <c r="U20" s="107"/>
      <c r="V20" s="77"/>
      <c r="W20" s="77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105"/>
      <c r="AJ20" s="105"/>
      <c r="AK20" s="105"/>
      <c r="AL20" s="82"/>
      <c r="AM20" s="82"/>
      <c r="AN20" s="82"/>
      <c r="AO20" s="82"/>
      <c r="AP20" s="82"/>
      <c r="AQ20" s="78"/>
      <c r="AR20" s="64"/>
      <c r="AS20" s="78"/>
      <c r="AT20" s="78"/>
      <c r="AU20" s="225"/>
      <c r="AV20" s="30"/>
      <c r="AW20" s="30"/>
      <c r="AX20" s="30"/>
      <c r="AY20" s="30"/>
      <c r="AZ20" s="30"/>
      <c r="BA20" s="30"/>
      <c r="BB20" s="30"/>
      <c r="BC20" s="30"/>
      <c r="BD20" s="31"/>
      <c r="BE20" s="25">
        <f t="shared" si="4"/>
        <v>0</v>
      </c>
    </row>
    <row r="21" spans="1:58" ht="29.25" customHeight="1" thickBot="1" x14ac:dyDescent="0.3">
      <c r="A21" s="33" t="s">
        <v>80</v>
      </c>
      <c r="B21" s="257"/>
      <c r="C21" s="233">
        <f t="shared" ref="C21:C30" si="6">SUM(D21,BE21)</f>
        <v>78</v>
      </c>
      <c r="D21" s="22">
        <f t="shared" si="3"/>
        <v>78</v>
      </c>
      <c r="E21" s="80">
        <v>6</v>
      </c>
      <c r="F21" s="71">
        <v>6</v>
      </c>
      <c r="G21" s="71">
        <v>6</v>
      </c>
      <c r="H21" s="71">
        <v>6</v>
      </c>
      <c r="I21" s="71">
        <v>6</v>
      </c>
      <c r="J21" s="71">
        <v>6</v>
      </c>
      <c r="K21" s="71">
        <v>6</v>
      </c>
      <c r="L21" s="71">
        <v>6</v>
      </c>
      <c r="M21" s="71">
        <v>6</v>
      </c>
      <c r="N21" s="71">
        <v>6</v>
      </c>
      <c r="O21" s="71">
        <v>6</v>
      </c>
      <c r="P21" s="73">
        <v>6</v>
      </c>
      <c r="Q21" s="104"/>
      <c r="R21" s="75"/>
      <c r="S21" s="75"/>
      <c r="T21" s="76">
        <v>6</v>
      </c>
      <c r="U21" s="107"/>
      <c r="V21" s="77"/>
      <c r="W21" s="77"/>
      <c r="X21" s="65">
        <v>0</v>
      </c>
      <c r="Y21" s="65">
        <v>0</v>
      </c>
      <c r="Z21" s="65">
        <v>0</v>
      </c>
      <c r="AA21" s="65">
        <v>0</v>
      </c>
      <c r="AB21" s="65">
        <v>0</v>
      </c>
      <c r="AC21" s="65">
        <v>0</v>
      </c>
      <c r="AD21" s="65">
        <v>0</v>
      </c>
      <c r="AE21" s="65">
        <v>0</v>
      </c>
      <c r="AF21" s="65">
        <v>0</v>
      </c>
      <c r="AG21" s="65">
        <v>0</v>
      </c>
      <c r="AH21" s="65">
        <v>0</v>
      </c>
      <c r="AI21" s="65">
        <v>0</v>
      </c>
      <c r="AJ21" s="65">
        <v>0</v>
      </c>
      <c r="AK21" s="65">
        <v>0</v>
      </c>
      <c r="AL21" s="65">
        <v>0</v>
      </c>
      <c r="AM21" s="65">
        <v>0</v>
      </c>
      <c r="AN21" s="65">
        <v>0</v>
      </c>
      <c r="AO21" s="65">
        <v>0</v>
      </c>
      <c r="AP21" s="65">
        <v>0</v>
      </c>
      <c r="AQ21" s="65">
        <v>0</v>
      </c>
      <c r="AR21" s="64"/>
      <c r="AS21" s="65">
        <v>0</v>
      </c>
      <c r="AT21" s="65">
        <v>0</v>
      </c>
      <c r="AU21" s="224"/>
      <c r="AV21" s="26"/>
      <c r="AW21" s="26"/>
      <c r="AX21" s="26"/>
      <c r="AY21" s="26"/>
      <c r="AZ21" s="26"/>
      <c r="BA21" s="26"/>
      <c r="BB21" s="26"/>
      <c r="BC21" s="26"/>
      <c r="BD21" s="27"/>
      <c r="BE21" s="25">
        <f t="shared" si="4"/>
        <v>0</v>
      </c>
    </row>
    <row r="22" spans="1:58" ht="35.1" customHeight="1" thickBot="1" x14ac:dyDescent="0.3">
      <c r="A22" s="33" t="s">
        <v>85</v>
      </c>
      <c r="B22" s="257"/>
      <c r="C22" s="232">
        <f t="shared" si="6"/>
        <v>52</v>
      </c>
      <c r="D22" s="22">
        <f t="shared" si="3"/>
        <v>52</v>
      </c>
      <c r="E22" s="63">
        <v>4</v>
      </c>
      <c r="F22" s="63">
        <v>4</v>
      </c>
      <c r="G22" s="63">
        <v>4</v>
      </c>
      <c r="H22" s="63">
        <v>4</v>
      </c>
      <c r="I22" s="63">
        <v>4</v>
      </c>
      <c r="J22" s="63">
        <v>4</v>
      </c>
      <c r="K22" s="63">
        <v>4</v>
      </c>
      <c r="L22" s="63">
        <v>4</v>
      </c>
      <c r="M22" s="63">
        <v>4</v>
      </c>
      <c r="N22" s="63">
        <v>4</v>
      </c>
      <c r="O22" s="63">
        <v>4</v>
      </c>
      <c r="P22" s="63">
        <v>4</v>
      </c>
      <c r="Q22" s="75"/>
      <c r="R22" s="64"/>
      <c r="S22" s="64"/>
      <c r="T22" s="76">
        <v>4</v>
      </c>
      <c r="U22" s="107"/>
      <c r="V22" s="66"/>
      <c r="W22" s="77"/>
      <c r="X22" s="65">
        <v>0</v>
      </c>
      <c r="Y22" s="65">
        <v>0</v>
      </c>
      <c r="Z22" s="65">
        <v>0</v>
      </c>
      <c r="AA22" s="65">
        <v>0</v>
      </c>
      <c r="AB22" s="65">
        <v>0</v>
      </c>
      <c r="AC22" s="65">
        <v>0</v>
      </c>
      <c r="AD22" s="65">
        <v>0</v>
      </c>
      <c r="AE22" s="65">
        <v>0</v>
      </c>
      <c r="AF22" s="65">
        <v>0</v>
      </c>
      <c r="AG22" s="65">
        <v>0</v>
      </c>
      <c r="AH22" s="65">
        <v>0</v>
      </c>
      <c r="AI22" s="65">
        <v>0</v>
      </c>
      <c r="AJ22" s="65">
        <v>0</v>
      </c>
      <c r="AK22" s="65">
        <v>0</v>
      </c>
      <c r="AL22" s="65">
        <v>0</v>
      </c>
      <c r="AM22" s="65">
        <v>0</v>
      </c>
      <c r="AN22" s="65">
        <v>0</v>
      </c>
      <c r="AO22" s="65">
        <v>0</v>
      </c>
      <c r="AP22" s="65">
        <v>0</v>
      </c>
      <c r="AQ22" s="65">
        <v>0</v>
      </c>
      <c r="AR22" s="64"/>
      <c r="AS22" s="65">
        <v>0</v>
      </c>
      <c r="AT22" s="65">
        <v>0</v>
      </c>
      <c r="AU22" s="224"/>
      <c r="AV22" s="26"/>
      <c r="AW22" s="26"/>
      <c r="AX22" s="26"/>
      <c r="AY22" s="26"/>
      <c r="AZ22" s="26"/>
      <c r="BA22" s="26"/>
      <c r="BB22" s="26"/>
      <c r="BC22" s="26"/>
      <c r="BD22" s="27"/>
      <c r="BE22" s="25">
        <f t="shared" si="4"/>
        <v>0</v>
      </c>
    </row>
    <row r="23" spans="1:58" ht="136.5" customHeight="1" thickBot="1" x14ac:dyDescent="0.3">
      <c r="A23" s="229" t="s">
        <v>89</v>
      </c>
      <c r="B23" s="258"/>
      <c r="C23" s="232">
        <f t="shared" si="6"/>
        <v>0</v>
      </c>
      <c r="D23" s="22">
        <f t="shared" ref="D23:D30" si="7">SUM(E23:U23)</f>
        <v>0</v>
      </c>
      <c r="E23" s="222">
        <v>0</v>
      </c>
      <c r="F23" s="222">
        <v>0</v>
      </c>
      <c r="G23" s="222">
        <v>0</v>
      </c>
      <c r="H23" s="222">
        <v>0</v>
      </c>
      <c r="I23" s="222">
        <v>0</v>
      </c>
      <c r="J23" s="222">
        <v>0</v>
      </c>
      <c r="K23" s="222">
        <v>0</v>
      </c>
      <c r="L23" s="222">
        <v>0</v>
      </c>
      <c r="M23" s="222">
        <v>0</v>
      </c>
      <c r="N23" s="222">
        <v>0</v>
      </c>
      <c r="O23" s="222">
        <v>0</v>
      </c>
      <c r="P23" s="222">
        <v>0</v>
      </c>
      <c r="Q23" s="75"/>
      <c r="R23" s="64"/>
      <c r="S23" s="64"/>
      <c r="T23" s="222">
        <v>0</v>
      </c>
      <c r="U23" s="107"/>
      <c r="V23" s="66"/>
      <c r="W23" s="77"/>
      <c r="X23" s="112">
        <v>0</v>
      </c>
      <c r="Y23" s="112">
        <v>0</v>
      </c>
      <c r="Z23" s="112">
        <v>0</v>
      </c>
      <c r="AA23" s="112">
        <v>0</v>
      </c>
      <c r="AB23" s="112">
        <v>0</v>
      </c>
      <c r="AC23" s="112">
        <v>0</v>
      </c>
      <c r="AD23" s="112">
        <v>0</v>
      </c>
      <c r="AE23" s="112">
        <v>0</v>
      </c>
      <c r="AF23" s="112">
        <v>0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0</v>
      </c>
      <c r="AM23" s="112">
        <v>0</v>
      </c>
      <c r="AN23" s="112">
        <v>0</v>
      </c>
      <c r="AO23" s="112">
        <v>0</v>
      </c>
      <c r="AP23" s="112">
        <v>0</v>
      </c>
      <c r="AQ23" s="112">
        <v>0</v>
      </c>
      <c r="AR23" s="64"/>
      <c r="AS23" s="29">
        <v>0</v>
      </c>
      <c r="AT23" s="29">
        <v>0</v>
      </c>
      <c r="AU23" s="178"/>
      <c r="AV23" s="26"/>
      <c r="AW23" s="26"/>
      <c r="AX23" s="26"/>
      <c r="AY23" s="26"/>
      <c r="AZ23" s="26"/>
      <c r="BA23" s="26"/>
      <c r="BB23" s="26"/>
      <c r="BC23" s="26"/>
      <c r="BD23" s="27"/>
      <c r="BE23" s="25">
        <f t="shared" si="4"/>
        <v>0</v>
      </c>
      <c r="BF23" s="44"/>
    </row>
    <row r="24" spans="1:58" ht="108.75" customHeight="1" thickBot="1" x14ac:dyDescent="0.3">
      <c r="A24" s="230" t="s">
        <v>90</v>
      </c>
      <c r="B24" s="259"/>
      <c r="C24" s="232">
        <f t="shared" si="6"/>
        <v>66</v>
      </c>
      <c r="D24" s="22">
        <f t="shared" si="7"/>
        <v>0</v>
      </c>
      <c r="E24" s="222">
        <v>0</v>
      </c>
      <c r="F24" s="222">
        <v>0</v>
      </c>
      <c r="G24" s="222">
        <v>0</v>
      </c>
      <c r="H24" s="222">
        <v>0</v>
      </c>
      <c r="I24" s="222">
        <v>0</v>
      </c>
      <c r="J24" s="222">
        <v>0</v>
      </c>
      <c r="K24" s="222">
        <v>0</v>
      </c>
      <c r="L24" s="222">
        <v>0</v>
      </c>
      <c r="M24" s="222">
        <v>0</v>
      </c>
      <c r="N24" s="222">
        <v>0</v>
      </c>
      <c r="O24" s="222">
        <v>0</v>
      </c>
      <c r="P24" s="222">
        <v>0</v>
      </c>
      <c r="Q24" s="75"/>
      <c r="R24" s="64"/>
      <c r="S24" s="64"/>
      <c r="T24" s="222">
        <v>0</v>
      </c>
      <c r="U24" s="107"/>
      <c r="V24" s="66"/>
      <c r="W24" s="77"/>
      <c r="X24" s="112">
        <v>3</v>
      </c>
      <c r="Y24" s="112">
        <v>3</v>
      </c>
      <c r="Z24" s="112">
        <v>3</v>
      </c>
      <c r="AA24" s="112">
        <v>3</v>
      </c>
      <c r="AB24" s="112">
        <v>3</v>
      </c>
      <c r="AC24" s="112">
        <v>3</v>
      </c>
      <c r="AD24" s="112">
        <v>3</v>
      </c>
      <c r="AE24" s="112">
        <v>3</v>
      </c>
      <c r="AF24" s="112">
        <v>3</v>
      </c>
      <c r="AG24" s="112">
        <v>3</v>
      </c>
      <c r="AH24" s="112">
        <v>3</v>
      </c>
      <c r="AI24" s="112">
        <v>3</v>
      </c>
      <c r="AJ24" s="112">
        <v>3</v>
      </c>
      <c r="AK24" s="112">
        <v>3</v>
      </c>
      <c r="AL24" s="112">
        <v>3</v>
      </c>
      <c r="AM24" s="112">
        <v>3</v>
      </c>
      <c r="AN24" s="112">
        <v>3</v>
      </c>
      <c r="AO24" s="112">
        <v>3</v>
      </c>
      <c r="AP24" s="112">
        <v>3</v>
      </c>
      <c r="AQ24" s="112">
        <v>3</v>
      </c>
      <c r="AR24" s="64"/>
      <c r="AS24" s="29">
        <v>3</v>
      </c>
      <c r="AT24" s="29">
        <v>3</v>
      </c>
      <c r="AU24" s="178"/>
      <c r="AV24" s="26"/>
      <c r="AW24" s="26"/>
      <c r="AX24" s="26"/>
      <c r="AY24" s="26"/>
      <c r="AZ24" s="26"/>
      <c r="BA24" s="26"/>
      <c r="BB24" s="26"/>
      <c r="BC24" s="26"/>
      <c r="BD24" s="27"/>
      <c r="BE24" s="25">
        <f t="shared" si="4"/>
        <v>66</v>
      </c>
      <c r="BF24" s="44"/>
    </row>
    <row r="25" spans="1:58" ht="118.5" customHeight="1" thickBot="1" x14ac:dyDescent="0.3">
      <c r="A25" s="231" t="s">
        <v>91</v>
      </c>
      <c r="B25" s="259"/>
      <c r="C25" s="232">
        <f t="shared" si="6"/>
        <v>74</v>
      </c>
      <c r="D25" s="22">
        <f t="shared" si="7"/>
        <v>0</v>
      </c>
      <c r="E25" s="222">
        <v>0</v>
      </c>
      <c r="F25" s="222">
        <v>0</v>
      </c>
      <c r="G25" s="222">
        <v>0</v>
      </c>
      <c r="H25" s="222">
        <v>0</v>
      </c>
      <c r="I25" s="222">
        <v>0</v>
      </c>
      <c r="J25" s="222">
        <v>0</v>
      </c>
      <c r="K25" s="222">
        <v>0</v>
      </c>
      <c r="L25" s="222">
        <v>0</v>
      </c>
      <c r="M25" s="222">
        <v>0</v>
      </c>
      <c r="N25" s="222">
        <v>0</v>
      </c>
      <c r="O25" s="222">
        <v>0</v>
      </c>
      <c r="P25" s="222">
        <v>0</v>
      </c>
      <c r="Q25" s="75"/>
      <c r="R25" s="64"/>
      <c r="S25" s="64"/>
      <c r="T25" s="222">
        <v>0</v>
      </c>
      <c r="U25" s="107"/>
      <c r="V25" s="66"/>
      <c r="W25" s="77"/>
      <c r="X25" s="112">
        <v>3</v>
      </c>
      <c r="Y25" s="112">
        <v>3</v>
      </c>
      <c r="Z25" s="112">
        <v>3</v>
      </c>
      <c r="AA25" s="112">
        <v>3</v>
      </c>
      <c r="AB25" s="112">
        <v>3</v>
      </c>
      <c r="AC25" s="112">
        <v>3</v>
      </c>
      <c r="AD25" s="112">
        <v>3</v>
      </c>
      <c r="AE25" s="112">
        <v>3</v>
      </c>
      <c r="AF25" s="112">
        <v>3</v>
      </c>
      <c r="AG25" s="112">
        <v>3</v>
      </c>
      <c r="AH25" s="112">
        <v>3</v>
      </c>
      <c r="AI25" s="112">
        <v>3</v>
      </c>
      <c r="AJ25" s="112">
        <v>4</v>
      </c>
      <c r="AK25" s="112">
        <v>4</v>
      </c>
      <c r="AL25" s="112">
        <v>4</v>
      </c>
      <c r="AM25" s="112">
        <v>4</v>
      </c>
      <c r="AN25" s="112">
        <v>4</v>
      </c>
      <c r="AO25" s="112">
        <v>4</v>
      </c>
      <c r="AP25" s="112">
        <v>4</v>
      </c>
      <c r="AQ25" s="112">
        <v>4</v>
      </c>
      <c r="AR25" s="64"/>
      <c r="AS25" s="29">
        <v>3</v>
      </c>
      <c r="AT25" s="29">
        <v>3</v>
      </c>
      <c r="AU25" s="178"/>
      <c r="AV25" s="26"/>
      <c r="AW25" s="26"/>
      <c r="AX25" s="26"/>
      <c r="AY25" s="26"/>
      <c r="AZ25" s="26"/>
      <c r="BA25" s="26"/>
      <c r="BB25" s="26"/>
      <c r="BC25" s="26"/>
      <c r="BD25" s="27"/>
      <c r="BE25" s="25">
        <f t="shared" si="4"/>
        <v>74</v>
      </c>
      <c r="BF25" s="44"/>
    </row>
    <row r="26" spans="1:58" ht="121.5" customHeight="1" thickBot="1" x14ac:dyDescent="0.3">
      <c r="A26" s="231" t="s">
        <v>92</v>
      </c>
      <c r="B26" s="259"/>
      <c r="C26" s="232">
        <f t="shared" si="6"/>
        <v>70</v>
      </c>
      <c r="D26" s="22">
        <f t="shared" si="7"/>
        <v>0</v>
      </c>
      <c r="E26" s="222">
        <v>0</v>
      </c>
      <c r="F26" s="222">
        <v>0</v>
      </c>
      <c r="G26" s="222">
        <v>0</v>
      </c>
      <c r="H26" s="222">
        <v>0</v>
      </c>
      <c r="I26" s="222">
        <v>0</v>
      </c>
      <c r="J26" s="222">
        <v>0</v>
      </c>
      <c r="K26" s="222">
        <v>0</v>
      </c>
      <c r="L26" s="222">
        <v>0</v>
      </c>
      <c r="M26" s="222">
        <v>0</v>
      </c>
      <c r="N26" s="222">
        <v>0</v>
      </c>
      <c r="O26" s="222">
        <v>0</v>
      </c>
      <c r="P26" s="222">
        <v>0</v>
      </c>
      <c r="Q26" s="75"/>
      <c r="R26" s="64"/>
      <c r="S26" s="64"/>
      <c r="T26" s="222">
        <v>0</v>
      </c>
      <c r="U26" s="107"/>
      <c r="V26" s="66"/>
      <c r="W26" s="77"/>
      <c r="X26" s="112">
        <v>3</v>
      </c>
      <c r="Y26" s="112">
        <v>3</v>
      </c>
      <c r="Z26" s="112">
        <v>3</v>
      </c>
      <c r="AA26" s="112">
        <v>3</v>
      </c>
      <c r="AB26" s="112">
        <v>3</v>
      </c>
      <c r="AC26" s="112">
        <v>3</v>
      </c>
      <c r="AD26" s="112">
        <v>3</v>
      </c>
      <c r="AE26" s="112">
        <v>3</v>
      </c>
      <c r="AF26" s="112">
        <v>3</v>
      </c>
      <c r="AG26" s="112">
        <v>3</v>
      </c>
      <c r="AH26" s="112">
        <v>3</v>
      </c>
      <c r="AI26" s="112">
        <v>3</v>
      </c>
      <c r="AJ26" s="112">
        <v>3</v>
      </c>
      <c r="AK26" s="112">
        <v>3</v>
      </c>
      <c r="AL26" s="112">
        <v>3</v>
      </c>
      <c r="AM26" s="112">
        <v>3</v>
      </c>
      <c r="AN26" s="112">
        <v>3</v>
      </c>
      <c r="AO26" s="112">
        <v>3</v>
      </c>
      <c r="AP26" s="112">
        <v>3</v>
      </c>
      <c r="AQ26" s="112">
        <v>3</v>
      </c>
      <c r="AR26" s="64"/>
      <c r="AS26" s="29">
        <v>5</v>
      </c>
      <c r="AT26" s="29">
        <v>5</v>
      </c>
      <c r="AU26" s="178"/>
      <c r="AV26" s="26"/>
      <c r="AW26" s="26"/>
      <c r="AX26" s="26"/>
      <c r="AY26" s="26"/>
      <c r="AZ26" s="26"/>
      <c r="BA26" s="26"/>
      <c r="BB26" s="26"/>
      <c r="BC26" s="26"/>
      <c r="BD26" s="27"/>
      <c r="BE26" s="25">
        <f t="shared" si="4"/>
        <v>70</v>
      </c>
      <c r="BF26" s="44"/>
    </row>
    <row r="27" spans="1:58" ht="106.5" customHeight="1" thickBot="1" x14ac:dyDescent="0.3">
      <c r="A27" s="231" t="s">
        <v>93</v>
      </c>
      <c r="B27" s="259"/>
      <c r="C27" s="232">
        <f t="shared" si="6"/>
        <v>66</v>
      </c>
      <c r="D27" s="22">
        <f t="shared" si="7"/>
        <v>0</v>
      </c>
      <c r="E27" s="222">
        <v>0</v>
      </c>
      <c r="F27" s="222">
        <v>0</v>
      </c>
      <c r="G27" s="222">
        <v>0</v>
      </c>
      <c r="H27" s="222">
        <v>0</v>
      </c>
      <c r="I27" s="222">
        <v>0</v>
      </c>
      <c r="J27" s="222">
        <v>0</v>
      </c>
      <c r="K27" s="222">
        <v>0</v>
      </c>
      <c r="L27" s="222">
        <v>0</v>
      </c>
      <c r="M27" s="222">
        <v>0</v>
      </c>
      <c r="N27" s="222">
        <v>0</v>
      </c>
      <c r="O27" s="222">
        <v>0</v>
      </c>
      <c r="P27" s="222">
        <v>0</v>
      </c>
      <c r="Q27" s="75"/>
      <c r="R27" s="64"/>
      <c r="S27" s="64"/>
      <c r="T27" s="222">
        <v>0</v>
      </c>
      <c r="U27" s="107"/>
      <c r="V27" s="66"/>
      <c r="W27" s="77"/>
      <c r="X27" s="112">
        <v>3</v>
      </c>
      <c r="Y27" s="112">
        <v>3</v>
      </c>
      <c r="Z27" s="112">
        <v>3</v>
      </c>
      <c r="AA27" s="112">
        <v>3</v>
      </c>
      <c r="AB27" s="112">
        <v>3</v>
      </c>
      <c r="AC27" s="112">
        <v>3</v>
      </c>
      <c r="AD27" s="112">
        <v>3</v>
      </c>
      <c r="AE27" s="112">
        <v>3</v>
      </c>
      <c r="AF27" s="112">
        <v>3</v>
      </c>
      <c r="AG27" s="112">
        <v>3</v>
      </c>
      <c r="AH27" s="112">
        <v>3</v>
      </c>
      <c r="AI27" s="112">
        <v>3</v>
      </c>
      <c r="AJ27" s="112">
        <v>3</v>
      </c>
      <c r="AK27" s="112">
        <v>3</v>
      </c>
      <c r="AL27" s="112">
        <v>3</v>
      </c>
      <c r="AM27" s="112">
        <v>3</v>
      </c>
      <c r="AN27" s="112">
        <v>3</v>
      </c>
      <c r="AO27" s="112">
        <v>3</v>
      </c>
      <c r="AP27" s="112">
        <v>3</v>
      </c>
      <c r="AQ27" s="112">
        <v>3</v>
      </c>
      <c r="AR27" s="64"/>
      <c r="AS27" s="29">
        <v>3</v>
      </c>
      <c r="AT27" s="29">
        <v>3</v>
      </c>
      <c r="AU27" s="178"/>
      <c r="AV27" s="26"/>
      <c r="AW27" s="26"/>
      <c r="AX27" s="26"/>
      <c r="AY27" s="26"/>
      <c r="AZ27" s="26"/>
      <c r="BA27" s="26"/>
      <c r="BB27" s="26"/>
      <c r="BC27" s="26"/>
      <c r="BD27" s="27"/>
      <c r="BE27" s="25">
        <f t="shared" si="4"/>
        <v>66</v>
      </c>
      <c r="BF27" s="44"/>
    </row>
    <row r="28" spans="1:58" ht="81.75" customHeight="1" thickBot="1" x14ac:dyDescent="0.3">
      <c r="A28" s="250" t="s">
        <v>94</v>
      </c>
      <c r="B28" s="260"/>
      <c r="C28" s="233">
        <f t="shared" si="6"/>
        <v>70</v>
      </c>
      <c r="D28" s="22">
        <f t="shared" si="7"/>
        <v>0</v>
      </c>
      <c r="E28" s="222">
        <v>0</v>
      </c>
      <c r="F28" s="222">
        <v>0</v>
      </c>
      <c r="G28" s="222">
        <v>0</v>
      </c>
      <c r="H28" s="222">
        <v>0</v>
      </c>
      <c r="I28" s="222">
        <v>0</v>
      </c>
      <c r="J28" s="222">
        <v>0</v>
      </c>
      <c r="K28" s="222">
        <v>0</v>
      </c>
      <c r="L28" s="222">
        <v>0</v>
      </c>
      <c r="M28" s="222">
        <v>0</v>
      </c>
      <c r="N28" s="222">
        <v>0</v>
      </c>
      <c r="O28" s="222">
        <v>0</v>
      </c>
      <c r="P28" s="222">
        <v>0</v>
      </c>
      <c r="Q28" s="75"/>
      <c r="R28" s="64"/>
      <c r="S28" s="64"/>
      <c r="T28" s="222">
        <v>0</v>
      </c>
      <c r="U28" s="107"/>
      <c r="V28" s="66"/>
      <c r="W28" s="77"/>
      <c r="X28" s="112">
        <v>3</v>
      </c>
      <c r="Y28" s="112">
        <v>3</v>
      </c>
      <c r="Z28" s="112">
        <v>3</v>
      </c>
      <c r="AA28" s="112">
        <v>3</v>
      </c>
      <c r="AB28" s="112">
        <v>3</v>
      </c>
      <c r="AC28" s="112">
        <v>3</v>
      </c>
      <c r="AD28" s="112">
        <v>3</v>
      </c>
      <c r="AE28" s="112">
        <v>3</v>
      </c>
      <c r="AF28" s="112">
        <v>3</v>
      </c>
      <c r="AG28" s="112">
        <v>3</v>
      </c>
      <c r="AH28" s="112">
        <v>3</v>
      </c>
      <c r="AI28" s="112">
        <v>3</v>
      </c>
      <c r="AJ28" s="112">
        <v>3</v>
      </c>
      <c r="AK28" s="112">
        <v>3</v>
      </c>
      <c r="AL28" s="112">
        <v>3</v>
      </c>
      <c r="AM28" s="112">
        <v>3</v>
      </c>
      <c r="AN28" s="112">
        <v>3</v>
      </c>
      <c r="AO28" s="112">
        <v>3</v>
      </c>
      <c r="AP28" s="112">
        <v>3</v>
      </c>
      <c r="AQ28" s="112">
        <v>3</v>
      </c>
      <c r="AR28" s="64"/>
      <c r="AS28" s="29">
        <v>5</v>
      </c>
      <c r="AT28" s="29">
        <v>5</v>
      </c>
      <c r="AU28" s="178"/>
      <c r="AV28" s="26"/>
      <c r="AW28" s="26"/>
      <c r="AX28" s="26"/>
      <c r="AY28" s="26"/>
      <c r="AZ28" s="26"/>
      <c r="BA28" s="26"/>
      <c r="BB28" s="26"/>
      <c r="BC28" s="26"/>
      <c r="BD28" s="27"/>
      <c r="BE28" s="25">
        <f t="shared" si="4"/>
        <v>70</v>
      </c>
      <c r="BF28" s="44"/>
    </row>
    <row r="29" spans="1:58" ht="72.75" customHeight="1" thickBot="1" x14ac:dyDescent="0.3">
      <c r="A29" s="234" t="s">
        <v>95</v>
      </c>
      <c r="B29" s="251"/>
      <c r="C29" s="232">
        <f t="shared" si="6"/>
        <v>66</v>
      </c>
      <c r="D29" s="109">
        <f t="shared" si="7"/>
        <v>0</v>
      </c>
      <c r="E29" s="223">
        <v>0</v>
      </c>
      <c r="F29" s="223">
        <v>0</v>
      </c>
      <c r="G29" s="223">
        <v>0</v>
      </c>
      <c r="H29" s="223">
        <v>0</v>
      </c>
      <c r="I29" s="223">
        <v>0</v>
      </c>
      <c r="J29" s="223">
        <v>0</v>
      </c>
      <c r="K29" s="223">
        <v>0</v>
      </c>
      <c r="L29" s="223">
        <v>0</v>
      </c>
      <c r="M29" s="223">
        <v>0</v>
      </c>
      <c r="N29" s="223">
        <v>0</v>
      </c>
      <c r="O29" s="223">
        <v>0</v>
      </c>
      <c r="P29" s="223">
        <v>0</v>
      </c>
      <c r="Q29" s="75"/>
      <c r="R29" s="64"/>
      <c r="S29" s="64"/>
      <c r="T29" s="223">
        <v>0</v>
      </c>
      <c r="U29" s="107"/>
      <c r="V29" s="66"/>
      <c r="W29" s="77"/>
      <c r="X29" s="117">
        <v>3</v>
      </c>
      <c r="Y29" s="117">
        <v>3</v>
      </c>
      <c r="Z29" s="117">
        <v>3</v>
      </c>
      <c r="AA29" s="117">
        <v>3</v>
      </c>
      <c r="AB29" s="117">
        <v>3</v>
      </c>
      <c r="AC29" s="117">
        <v>3</v>
      </c>
      <c r="AD29" s="117">
        <v>3</v>
      </c>
      <c r="AE29" s="117">
        <v>3</v>
      </c>
      <c r="AF29" s="117">
        <v>3</v>
      </c>
      <c r="AG29" s="117">
        <v>3</v>
      </c>
      <c r="AH29" s="117">
        <v>3</v>
      </c>
      <c r="AI29" s="117">
        <v>3</v>
      </c>
      <c r="AJ29" s="117">
        <v>3</v>
      </c>
      <c r="AK29" s="117">
        <v>3</v>
      </c>
      <c r="AL29" s="117">
        <v>3</v>
      </c>
      <c r="AM29" s="117">
        <v>3</v>
      </c>
      <c r="AN29" s="117">
        <v>3</v>
      </c>
      <c r="AO29" s="117">
        <v>3</v>
      </c>
      <c r="AP29" s="117">
        <v>3</v>
      </c>
      <c r="AQ29" s="117">
        <v>3</v>
      </c>
      <c r="AR29" s="64"/>
      <c r="AS29" s="24">
        <v>3</v>
      </c>
      <c r="AT29" s="24">
        <v>3</v>
      </c>
      <c r="AU29" s="165"/>
      <c r="AV29" s="26"/>
      <c r="AW29" s="26"/>
      <c r="AX29" s="26"/>
      <c r="AY29" s="26"/>
      <c r="AZ29" s="26"/>
      <c r="BA29" s="26"/>
      <c r="BB29" s="26"/>
      <c r="BC29" s="26"/>
      <c r="BD29" s="26"/>
      <c r="BE29" s="25">
        <f t="shared" si="4"/>
        <v>66</v>
      </c>
      <c r="BF29" s="44"/>
    </row>
    <row r="30" spans="1:58" ht="35.1" customHeight="1" thickBot="1" x14ac:dyDescent="0.3">
      <c r="A30" s="252" t="s">
        <v>96</v>
      </c>
      <c r="B30" s="261"/>
      <c r="C30" s="253">
        <f t="shared" si="6"/>
        <v>72</v>
      </c>
      <c r="D30" s="254">
        <f t="shared" si="7"/>
        <v>0</v>
      </c>
      <c r="E30" s="249">
        <v>0</v>
      </c>
      <c r="F30" s="222">
        <v>0</v>
      </c>
      <c r="G30" s="222">
        <v>0</v>
      </c>
      <c r="H30" s="222">
        <v>0</v>
      </c>
      <c r="I30" s="222">
        <v>0</v>
      </c>
      <c r="J30" s="222">
        <v>0</v>
      </c>
      <c r="K30" s="222">
        <v>0</v>
      </c>
      <c r="L30" s="222">
        <v>0</v>
      </c>
      <c r="M30" s="222">
        <v>0</v>
      </c>
      <c r="N30" s="222">
        <v>0</v>
      </c>
      <c r="O30" s="222">
        <v>0</v>
      </c>
      <c r="P30" s="222">
        <v>0</v>
      </c>
      <c r="Q30" s="70"/>
      <c r="R30" s="72"/>
      <c r="S30" s="72"/>
      <c r="T30" s="222">
        <v>0</v>
      </c>
      <c r="U30" s="108"/>
      <c r="V30" s="79"/>
      <c r="W30" s="84"/>
      <c r="X30" s="226">
        <v>4</v>
      </c>
      <c r="Y30" s="112">
        <v>4</v>
      </c>
      <c r="Z30" s="112">
        <v>4</v>
      </c>
      <c r="AA30" s="112">
        <v>4</v>
      </c>
      <c r="AB30" s="112">
        <v>4</v>
      </c>
      <c r="AC30" s="112">
        <v>4</v>
      </c>
      <c r="AD30" s="112">
        <v>4</v>
      </c>
      <c r="AE30" s="112">
        <v>4</v>
      </c>
      <c r="AF30" s="112">
        <v>4</v>
      </c>
      <c r="AG30" s="112">
        <v>4</v>
      </c>
      <c r="AH30" s="112">
        <v>4</v>
      </c>
      <c r="AI30" s="112">
        <v>4</v>
      </c>
      <c r="AJ30" s="112">
        <v>3</v>
      </c>
      <c r="AK30" s="112">
        <v>3</v>
      </c>
      <c r="AL30" s="112">
        <v>3</v>
      </c>
      <c r="AM30" s="112">
        <v>3</v>
      </c>
      <c r="AN30" s="112">
        <v>3</v>
      </c>
      <c r="AO30" s="112">
        <v>3</v>
      </c>
      <c r="AP30" s="112">
        <v>3</v>
      </c>
      <c r="AQ30" s="112">
        <v>3</v>
      </c>
      <c r="AR30" s="72"/>
      <c r="AS30" s="29">
        <v>0</v>
      </c>
      <c r="AT30" s="29">
        <v>0</v>
      </c>
      <c r="AU30" s="178"/>
      <c r="AV30" s="30"/>
      <c r="AW30" s="30"/>
      <c r="AX30" s="30"/>
      <c r="AY30" s="30"/>
      <c r="AZ30" s="30"/>
      <c r="BA30" s="30"/>
      <c r="BB30" s="30"/>
      <c r="BC30" s="30"/>
      <c r="BD30" s="31"/>
      <c r="BE30" s="25">
        <f t="shared" si="4"/>
        <v>72</v>
      </c>
      <c r="BF30" s="44"/>
    </row>
    <row r="31" spans="1:58" ht="35.1" customHeight="1" x14ac:dyDescent="0.25">
      <c r="A31" s="45"/>
      <c r="B31" s="45"/>
      <c r="C31" s="39"/>
      <c r="D31" s="40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1"/>
      <c r="Y31" s="41"/>
      <c r="Z31" s="42"/>
      <c r="AA31" s="42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2"/>
      <c r="AM31" s="42"/>
      <c r="AN31" s="42"/>
      <c r="AO31" s="42"/>
      <c r="AP31" s="42"/>
      <c r="AQ31" s="42"/>
      <c r="AR31" s="42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43"/>
      <c r="BF31" s="44"/>
    </row>
    <row r="32" spans="1:58" ht="35.1" customHeight="1" x14ac:dyDescent="0.3">
      <c r="A32" s="45"/>
      <c r="B32" s="45"/>
      <c r="C32" s="39"/>
      <c r="D32" s="40"/>
      <c r="E32" s="36"/>
      <c r="F32" s="37" t="s">
        <v>77</v>
      </c>
      <c r="G32" s="37"/>
      <c r="H32" s="37"/>
      <c r="I32" s="34"/>
      <c r="J32" s="38"/>
      <c r="K32" s="37" t="s">
        <v>78</v>
      </c>
      <c r="L32" s="34"/>
      <c r="M32" s="34"/>
      <c r="N32" s="110"/>
      <c r="O32" s="37" t="s">
        <v>2</v>
      </c>
      <c r="P32" s="34"/>
      <c r="Q32" s="34"/>
      <c r="R32" s="42"/>
      <c r="S32" s="42"/>
      <c r="T32" s="42"/>
      <c r="U32" s="42"/>
      <c r="V32" s="42"/>
      <c r="W32" s="42"/>
      <c r="X32" s="41"/>
      <c r="Y32" s="41"/>
      <c r="Z32" s="42"/>
      <c r="AA32" s="42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2"/>
      <c r="AM32" s="42"/>
      <c r="AN32" s="42"/>
      <c r="AO32" s="42"/>
      <c r="AP32" s="42"/>
      <c r="AQ32" s="42"/>
      <c r="AR32" s="42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43"/>
      <c r="BF32" s="44"/>
    </row>
    <row r="33" spans="1:58" ht="35.1" customHeight="1" x14ac:dyDescent="0.25">
      <c r="A33" s="45"/>
      <c r="B33" s="45"/>
      <c r="C33" s="39"/>
      <c r="D33" s="40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1"/>
      <c r="Y33" s="41"/>
      <c r="Z33" s="42"/>
      <c r="AA33" s="42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2"/>
      <c r="AM33" s="42"/>
      <c r="AN33" s="42"/>
      <c r="AO33" s="42"/>
      <c r="AP33" s="42"/>
      <c r="AQ33" s="42"/>
      <c r="AR33" s="42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43"/>
      <c r="BF33" s="44"/>
    </row>
    <row r="34" spans="1:58" ht="35.1" customHeight="1" x14ac:dyDescent="0.25">
      <c r="A34" s="52"/>
      <c r="B34" s="248"/>
      <c r="C34" s="39"/>
      <c r="D34" s="47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43"/>
      <c r="BF34" s="44"/>
    </row>
    <row r="35" spans="1:58" ht="35.1" customHeight="1" x14ac:dyDescent="0.25">
      <c r="A35" s="45"/>
      <c r="B35" s="234"/>
      <c r="C35" s="46"/>
      <c r="D35" s="47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43"/>
      <c r="BF35" s="44"/>
    </row>
    <row r="36" spans="1:58" ht="15.75" x14ac:dyDescent="0.2">
      <c r="A36" s="49"/>
      <c r="B36" s="235"/>
      <c r="C36" s="46"/>
      <c r="AT36" s="44"/>
      <c r="BE36" s="53"/>
    </row>
    <row r="37" spans="1:58" ht="15.75" x14ac:dyDescent="0.2">
      <c r="A37" s="49"/>
      <c r="B37" s="235"/>
      <c r="BE37" s="53"/>
    </row>
    <row r="38" spans="1:58" ht="15.75" x14ac:dyDescent="0.2">
      <c r="A38" s="50"/>
      <c r="B38" s="236"/>
      <c r="BE38" s="53"/>
    </row>
    <row r="39" spans="1:58" ht="15.75" x14ac:dyDescent="0.2">
      <c r="A39" s="52"/>
      <c r="B39" s="237"/>
      <c r="BE39" s="53"/>
    </row>
    <row r="40" spans="1:58" ht="15.75" x14ac:dyDescent="0.2">
      <c r="A40" s="49"/>
      <c r="B40" s="235"/>
      <c r="BE40" s="53"/>
    </row>
    <row r="41" spans="1:58" ht="24" customHeight="1" x14ac:dyDescent="0.2">
      <c r="A41" s="49"/>
      <c r="B41" s="235"/>
      <c r="BE41" s="53"/>
    </row>
    <row r="42" spans="1:58" ht="20.45" customHeight="1" x14ac:dyDescent="0.2">
      <c r="BE42" s="53"/>
    </row>
    <row r="43" spans="1:58" ht="22.9" customHeight="1" x14ac:dyDescent="0.2">
      <c r="BE43" s="53"/>
    </row>
    <row r="44" spans="1:58" x14ac:dyDescent="0.2">
      <c r="BE44" s="53"/>
    </row>
    <row r="45" spans="1:58" x14ac:dyDescent="0.2">
      <c r="BE45" s="53"/>
    </row>
    <row r="46" spans="1:58" x14ac:dyDescent="0.2">
      <c r="BE46" s="53"/>
    </row>
    <row r="47" spans="1:58" ht="19.899999999999999" customHeight="1" x14ac:dyDescent="0.2">
      <c r="BE47" s="53"/>
    </row>
  </sheetData>
  <mergeCells count="29">
    <mergeCell ref="A1:BB1"/>
    <mergeCell ref="R2:AF2"/>
    <mergeCell ref="A3:A7"/>
    <mergeCell ref="C3:C7"/>
    <mergeCell ref="D3:D7"/>
    <mergeCell ref="E3:H5"/>
    <mergeCell ref="I3:I7"/>
    <mergeCell ref="J3:L5"/>
    <mergeCell ref="M3:M7"/>
    <mergeCell ref="N3:Q5"/>
    <mergeCell ref="AM3:AM7"/>
    <mergeCell ref="AN3:AQ5"/>
    <mergeCell ref="AR3:AU5"/>
    <mergeCell ref="AZ3:AZ7"/>
    <mergeCell ref="BA3:BD5"/>
    <mergeCell ref="R3:U5"/>
    <mergeCell ref="A2:C2"/>
    <mergeCell ref="B3:B7"/>
    <mergeCell ref="BE3:BE7"/>
    <mergeCell ref="AE3:AH5"/>
    <mergeCell ref="AI3:AI7"/>
    <mergeCell ref="AJ3:AL5"/>
    <mergeCell ref="AV3:AV7"/>
    <mergeCell ref="AW3:AY5"/>
    <mergeCell ref="AD3:AD7"/>
    <mergeCell ref="V3:V7"/>
    <mergeCell ref="W3:Y5"/>
    <mergeCell ref="Z3:Z7"/>
    <mergeCell ref="AA3:AC5"/>
  </mergeCells>
  <pageMargins left="0.7" right="0.7" top="0.75" bottom="0.75" header="0.3" footer="0.3"/>
  <pageSetup paperSize="9" scale="55" fitToHeight="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69"/>
  <sheetViews>
    <sheetView tabSelected="1" zoomScale="78" zoomScaleNormal="78" workbookViewId="0">
      <selection activeCell="A18" sqref="A18"/>
    </sheetView>
  </sheetViews>
  <sheetFormatPr defaultRowHeight="12.75" x14ac:dyDescent="0.2"/>
  <cols>
    <col min="1" max="1" width="18.28515625" style="1" customWidth="1"/>
    <col min="2" max="2" width="7.28515625" style="1" customWidth="1"/>
    <col min="3" max="3" width="5.140625" style="1" customWidth="1"/>
    <col min="4" max="4" width="4.5703125" style="1" customWidth="1"/>
    <col min="5" max="5" width="3.28515625" style="1" customWidth="1"/>
    <col min="6" max="6" width="3.5703125" style="1" customWidth="1"/>
    <col min="7" max="7" width="3.140625" style="1" customWidth="1"/>
    <col min="8" max="8" width="3.5703125" style="1" customWidth="1"/>
    <col min="9" max="10" width="3.140625" style="1" customWidth="1"/>
    <col min="11" max="11" width="3.42578125" style="1" customWidth="1"/>
    <col min="12" max="13" width="3.28515625" style="1" customWidth="1"/>
    <col min="14" max="16" width="3.140625" style="1" customWidth="1"/>
    <col min="17" max="17" width="2.85546875" style="1" customWidth="1"/>
    <col min="18" max="19" width="3.140625" style="1" customWidth="1"/>
    <col min="20" max="20" width="3.5703125" style="1" customWidth="1"/>
    <col min="21" max="21" width="3.28515625" style="1" customWidth="1"/>
    <col min="22" max="23" width="3" style="1" customWidth="1"/>
    <col min="24" max="25" width="3.28515625" style="1" customWidth="1"/>
    <col min="26" max="28" width="3.140625" style="1" customWidth="1"/>
    <col min="29" max="29" width="3.7109375" style="1" customWidth="1"/>
    <col min="30" max="31" width="3.28515625" style="1" customWidth="1"/>
    <col min="32" max="32" width="3.5703125" style="1" customWidth="1"/>
    <col min="33" max="34" width="3.140625" style="1" customWidth="1"/>
    <col min="35" max="35" width="3.42578125" style="1" customWidth="1"/>
    <col min="36" max="36" width="2.85546875" style="1" customWidth="1"/>
    <col min="37" max="37" width="3.140625" style="1" customWidth="1"/>
    <col min="38" max="38" width="3.5703125" style="1" customWidth="1"/>
    <col min="39" max="39" width="3.140625" style="1" customWidth="1"/>
    <col min="40" max="41" width="3.7109375" style="1" customWidth="1"/>
    <col min="42" max="42" width="3" style="1" customWidth="1"/>
    <col min="43" max="43" width="3.42578125" style="1" customWidth="1"/>
    <col min="44" max="44" width="2.5703125" style="1" customWidth="1"/>
    <col min="45" max="46" width="3" style="1" customWidth="1"/>
    <col min="47" max="47" width="3.7109375" style="1" customWidth="1"/>
    <col min="48" max="48" width="4.28515625" style="1" customWidth="1"/>
    <col min="49" max="16384" width="9.140625" style="1"/>
  </cols>
  <sheetData>
    <row r="1" spans="1:48" ht="25.5" customHeight="1" x14ac:dyDescent="0.2">
      <c r="A1" s="286" t="s">
        <v>129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</row>
    <row r="2" spans="1:48" ht="18.75" customHeight="1" thickBot="1" x14ac:dyDescent="0.3">
      <c r="R2" s="331" t="s">
        <v>130</v>
      </c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</row>
    <row r="3" spans="1:48" ht="25.5" customHeight="1" thickBot="1" x14ac:dyDescent="0.25">
      <c r="A3" s="288" t="s">
        <v>46</v>
      </c>
      <c r="B3" s="349" t="s">
        <v>0</v>
      </c>
      <c r="C3" s="291" t="s">
        <v>47</v>
      </c>
      <c r="D3" s="291" t="s">
        <v>48</v>
      </c>
      <c r="E3" s="293" t="s">
        <v>49</v>
      </c>
      <c r="F3" s="294"/>
      <c r="G3" s="294"/>
      <c r="H3" s="295"/>
      <c r="I3" s="346" t="s">
        <v>50</v>
      </c>
      <c r="J3" s="293" t="s">
        <v>51</v>
      </c>
      <c r="K3" s="294"/>
      <c r="L3" s="295"/>
      <c r="M3" s="346" t="s">
        <v>52</v>
      </c>
      <c r="N3" s="293" t="s">
        <v>53</v>
      </c>
      <c r="O3" s="294"/>
      <c r="P3" s="294"/>
      <c r="Q3" s="295"/>
      <c r="R3" s="293" t="s">
        <v>54</v>
      </c>
      <c r="S3" s="294"/>
      <c r="T3" s="294"/>
      <c r="U3" s="295"/>
      <c r="V3" s="352" t="s">
        <v>55</v>
      </c>
      <c r="W3" s="308" t="s">
        <v>56</v>
      </c>
      <c r="X3" s="309"/>
      <c r="Y3" s="310"/>
      <c r="Z3" s="295" t="s">
        <v>57</v>
      </c>
      <c r="AA3" s="294" t="s">
        <v>58</v>
      </c>
      <c r="AB3" s="294"/>
      <c r="AC3" s="295"/>
      <c r="AD3" s="346" t="s">
        <v>59</v>
      </c>
      <c r="AE3" s="293" t="s">
        <v>60</v>
      </c>
      <c r="AF3" s="294"/>
      <c r="AG3" s="294"/>
      <c r="AH3" s="295"/>
      <c r="AI3" s="346" t="s">
        <v>61</v>
      </c>
      <c r="AJ3" s="294" t="s">
        <v>62</v>
      </c>
      <c r="AK3" s="294"/>
      <c r="AL3" s="295"/>
      <c r="AM3" s="346" t="s">
        <v>63</v>
      </c>
      <c r="AN3" s="293" t="s">
        <v>64</v>
      </c>
      <c r="AO3" s="294"/>
      <c r="AP3" s="294"/>
      <c r="AQ3" s="295"/>
      <c r="AR3" s="293" t="s">
        <v>65</v>
      </c>
      <c r="AS3" s="294"/>
      <c r="AT3" s="294"/>
      <c r="AU3" s="295"/>
      <c r="AV3" s="320" t="s">
        <v>70</v>
      </c>
    </row>
    <row r="4" spans="1:48" ht="25.5" customHeight="1" thickBot="1" x14ac:dyDescent="0.25">
      <c r="A4" s="289"/>
      <c r="B4" s="350"/>
      <c r="C4" s="292"/>
      <c r="D4" s="292"/>
      <c r="E4" s="296"/>
      <c r="F4" s="297"/>
      <c r="G4" s="297"/>
      <c r="H4" s="298"/>
      <c r="I4" s="347"/>
      <c r="J4" s="296"/>
      <c r="K4" s="297"/>
      <c r="L4" s="298"/>
      <c r="M4" s="347"/>
      <c r="N4" s="296"/>
      <c r="O4" s="297"/>
      <c r="P4" s="297"/>
      <c r="Q4" s="298"/>
      <c r="R4" s="296"/>
      <c r="S4" s="297"/>
      <c r="T4" s="297"/>
      <c r="U4" s="298"/>
      <c r="V4" s="353"/>
      <c r="W4" s="311"/>
      <c r="X4" s="312"/>
      <c r="Y4" s="313"/>
      <c r="Z4" s="298"/>
      <c r="AA4" s="297"/>
      <c r="AB4" s="297"/>
      <c r="AC4" s="298"/>
      <c r="AD4" s="347"/>
      <c r="AE4" s="296"/>
      <c r="AF4" s="297"/>
      <c r="AG4" s="297"/>
      <c r="AH4" s="298"/>
      <c r="AI4" s="347"/>
      <c r="AJ4" s="297"/>
      <c r="AK4" s="297"/>
      <c r="AL4" s="298"/>
      <c r="AM4" s="347"/>
      <c r="AN4" s="296"/>
      <c r="AO4" s="297"/>
      <c r="AP4" s="297"/>
      <c r="AQ4" s="298"/>
      <c r="AR4" s="296"/>
      <c r="AS4" s="297"/>
      <c r="AT4" s="297"/>
      <c r="AU4" s="298"/>
      <c r="AV4" s="320"/>
    </row>
    <row r="5" spans="1:48" ht="9" customHeight="1" thickBot="1" x14ac:dyDescent="0.25">
      <c r="A5" s="289"/>
      <c r="B5" s="350"/>
      <c r="C5" s="292"/>
      <c r="D5" s="292"/>
      <c r="E5" s="299"/>
      <c r="F5" s="300"/>
      <c r="G5" s="300"/>
      <c r="H5" s="301"/>
      <c r="I5" s="347"/>
      <c r="J5" s="299"/>
      <c r="K5" s="300"/>
      <c r="L5" s="301"/>
      <c r="M5" s="347"/>
      <c r="N5" s="299"/>
      <c r="O5" s="300"/>
      <c r="P5" s="300"/>
      <c r="Q5" s="301"/>
      <c r="R5" s="299"/>
      <c r="S5" s="300"/>
      <c r="T5" s="300"/>
      <c r="U5" s="301"/>
      <c r="V5" s="353"/>
      <c r="W5" s="314"/>
      <c r="X5" s="312"/>
      <c r="Y5" s="313"/>
      <c r="Z5" s="298"/>
      <c r="AA5" s="300"/>
      <c r="AB5" s="300"/>
      <c r="AC5" s="301"/>
      <c r="AD5" s="347"/>
      <c r="AE5" s="299"/>
      <c r="AF5" s="300"/>
      <c r="AG5" s="300"/>
      <c r="AH5" s="301"/>
      <c r="AI5" s="347"/>
      <c r="AJ5" s="300"/>
      <c r="AK5" s="300"/>
      <c r="AL5" s="301"/>
      <c r="AM5" s="347"/>
      <c r="AN5" s="299"/>
      <c r="AO5" s="300"/>
      <c r="AP5" s="300"/>
      <c r="AQ5" s="301"/>
      <c r="AR5" s="299"/>
      <c r="AS5" s="300"/>
      <c r="AT5" s="300"/>
      <c r="AU5" s="301"/>
      <c r="AV5" s="320"/>
    </row>
    <row r="6" spans="1:48" ht="19.5" customHeight="1" thickBot="1" x14ac:dyDescent="0.25">
      <c r="A6" s="289"/>
      <c r="B6" s="350"/>
      <c r="C6" s="292"/>
      <c r="D6" s="292"/>
      <c r="E6" s="54">
        <v>1</v>
      </c>
      <c r="F6" s="55">
        <v>8</v>
      </c>
      <c r="G6" s="55">
        <v>15</v>
      </c>
      <c r="H6" s="56">
        <v>22</v>
      </c>
      <c r="I6" s="347"/>
      <c r="J6" s="54">
        <v>6</v>
      </c>
      <c r="K6" s="55">
        <v>13</v>
      </c>
      <c r="L6" s="56">
        <v>20</v>
      </c>
      <c r="M6" s="347"/>
      <c r="N6" s="54" t="s">
        <v>71</v>
      </c>
      <c r="O6" s="55">
        <v>10</v>
      </c>
      <c r="P6" s="55">
        <v>17</v>
      </c>
      <c r="Q6" s="56">
        <v>24</v>
      </c>
      <c r="R6" s="57">
        <v>1</v>
      </c>
      <c r="S6" s="55">
        <v>8</v>
      </c>
      <c r="T6" s="55">
        <v>15</v>
      </c>
      <c r="U6" s="56">
        <v>22</v>
      </c>
      <c r="V6" s="353"/>
      <c r="W6" s="58">
        <v>5</v>
      </c>
      <c r="X6" s="7">
        <v>12</v>
      </c>
      <c r="Y6" s="8">
        <v>19</v>
      </c>
      <c r="Z6" s="298"/>
      <c r="AA6" s="54">
        <v>2</v>
      </c>
      <c r="AB6" s="55">
        <v>9</v>
      </c>
      <c r="AC6" s="56">
        <v>16</v>
      </c>
      <c r="AD6" s="347"/>
      <c r="AE6" s="54" t="s">
        <v>72</v>
      </c>
      <c r="AF6" s="55">
        <v>9</v>
      </c>
      <c r="AG6" s="55">
        <v>16</v>
      </c>
      <c r="AH6" s="56">
        <v>23</v>
      </c>
      <c r="AI6" s="347"/>
      <c r="AJ6" s="54">
        <v>6</v>
      </c>
      <c r="AK6" s="55">
        <v>13</v>
      </c>
      <c r="AL6" s="56">
        <v>20</v>
      </c>
      <c r="AM6" s="347"/>
      <c r="AN6" s="54" t="s">
        <v>73</v>
      </c>
      <c r="AO6" s="55">
        <v>11</v>
      </c>
      <c r="AP6" s="55">
        <v>18</v>
      </c>
      <c r="AQ6" s="56">
        <v>25</v>
      </c>
      <c r="AR6" s="57">
        <v>1</v>
      </c>
      <c r="AS6" s="55" t="s">
        <v>74</v>
      </c>
      <c r="AT6" s="59">
        <v>15</v>
      </c>
      <c r="AU6" s="60">
        <v>22</v>
      </c>
      <c r="AV6" s="320"/>
    </row>
    <row r="7" spans="1:48" ht="16.5" customHeight="1" thickBot="1" x14ac:dyDescent="0.25">
      <c r="A7" s="290"/>
      <c r="B7" s="351"/>
      <c r="C7" s="336"/>
      <c r="D7" s="336"/>
      <c r="E7" s="11">
        <v>7</v>
      </c>
      <c r="F7" s="12">
        <v>14</v>
      </c>
      <c r="G7" s="12">
        <v>21</v>
      </c>
      <c r="H7" s="13">
        <v>28</v>
      </c>
      <c r="I7" s="348"/>
      <c r="J7" s="14">
        <v>12</v>
      </c>
      <c r="K7" s="12">
        <v>19</v>
      </c>
      <c r="L7" s="13">
        <v>26</v>
      </c>
      <c r="M7" s="348"/>
      <c r="N7" s="14">
        <v>9</v>
      </c>
      <c r="O7" s="12">
        <v>16</v>
      </c>
      <c r="P7" s="12">
        <v>23</v>
      </c>
      <c r="Q7" s="13">
        <v>30</v>
      </c>
      <c r="R7" s="14">
        <v>7</v>
      </c>
      <c r="S7" s="12">
        <v>14</v>
      </c>
      <c r="T7" s="12">
        <v>21</v>
      </c>
      <c r="U7" s="13">
        <v>28</v>
      </c>
      <c r="V7" s="354"/>
      <c r="W7" s="15">
        <v>11</v>
      </c>
      <c r="X7" s="16">
        <v>18</v>
      </c>
      <c r="Y7" s="17">
        <v>25</v>
      </c>
      <c r="Z7" s="301"/>
      <c r="AA7" s="14">
        <v>8</v>
      </c>
      <c r="AB7" s="12">
        <v>15</v>
      </c>
      <c r="AC7" s="13">
        <v>22</v>
      </c>
      <c r="AD7" s="348"/>
      <c r="AE7" s="14">
        <v>8</v>
      </c>
      <c r="AF7" s="12">
        <v>15</v>
      </c>
      <c r="AG7" s="12">
        <v>22</v>
      </c>
      <c r="AH7" s="13">
        <v>29</v>
      </c>
      <c r="AI7" s="348"/>
      <c r="AJ7" s="14">
        <v>12</v>
      </c>
      <c r="AK7" s="12">
        <v>19</v>
      </c>
      <c r="AL7" s="13">
        <v>26</v>
      </c>
      <c r="AM7" s="348"/>
      <c r="AN7" s="14">
        <v>10</v>
      </c>
      <c r="AO7" s="12">
        <v>17</v>
      </c>
      <c r="AP7" s="12">
        <v>24</v>
      </c>
      <c r="AQ7" s="13">
        <v>31</v>
      </c>
      <c r="AR7" s="14">
        <v>7</v>
      </c>
      <c r="AS7" s="12">
        <v>14</v>
      </c>
      <c r="AT7" s="18">
        <v>21</v>
      </c>
      <c r="AU7" s="19">
        <v>28</v>
      </c>
      <c r="AV7" s="320"/>
    </row>
    <row r="8" spans="1:48" ht="23.25" customHeight="1" thickBot="1" x14ac:dyDescent="0.3">
      <c r="A8" s="20" t="s">
        <v>75</v>
      </c>
      <c r="B8" s="161"/>
      <c r="C8" s="232">
        <f t="shared" ref="C8:C17" si="0">SUM(D8,AV8)</f>
        <v>1080</v>
      </c>
      <c r="D8" s="22">
        <f t="shared" ref="D8:U8" si="1">SUM(D9:D25)</f>
        <v>504</v>
      </c>
      <c r="E8" s="23">
        <f t="shared" si="1"/>
        <v>36</v>
      </c>
      <c r="F8" s="23">
        <f t="shared" si="1"/>
        <v>36</v>
      </c>
      <c r="G8" s="23">
        <f t="shared" si="1"/>
        <v>36</v>
      </c>
      <c r="H8" s="23">
        <f t="shared" si="1"/>
        <v>36</v>
      </c>
      <c r="I8" s="23">
        <f t="shared" si="1"/>
        <v>36</v>
      </c>
      <c r="J8" s="23">
        <f t="shared" si="1"/>
        <v>36</v>
      </c>
      <c r="K8" s="23">
        <f t="shared" si="1"/>
        <v>36</v>
      </c>
      <c r="L8" s="23">
        <f t="shared" si="1"/>
        <v>36</v>
      </c>
      <c r="M8" s="23">
        <f t="shared" si="1"/>
        <v>36</v>
      </c>
      <c r="N8" s="23">
        <f t="shared" si="1"/>
        <v>36</v>
      </c>
      <c r="O8" s="23">
        <f t="shared" si="1"/>
        <v>36</v>
      </c>
      <c r="P8" s="23">
        <f t="shared" si="1"/>
        <v>36</v>
      </c>
      <c r="Q8" s="23">
        <f t="shared" si="1"/>
        <v>0</v>
      </c>
      <c r="R8" s="23">
        <f t="shared" si="1"/>
        <v>0</v>
      </c>
      <c r="S8" s="23">
        <f t="shared" si="1"/>
        <v>36</v>
      </c>
      <c r="T8" s="23">
        <f t="shared" si="1"/>
        <v>36</v>
      </c>
      <c r="U8" s="23">
        <f t="shared" si="1"/>
        <v>0</v>
      </c>
      <c r="V8" s="23">
        <f>SUM(V9:V24)</f>
        <v>0</v>
      </c>
      <c r="W8" s="23">
        <f>SUM(W9:W24)</f>
        <v>0</v>
      </c>
      <c r="X8" s="23">
        <f t="shared" ref="X8:AQ8" si="2">SUM(X9:X32)</f>
        <v>36</v>
      </c>
      <c r="Y8" s="23">
        <f t="shared" si="2"/>
        <v>36</v>
      </c>
      <c r="Z8" s="23">
        <f t="shared" si="2"/>
        <v>36</v>
      </c>
      <c r="AA8" s="23">
        <f t="shared" si="2"/>
        <v>36</v>
      </c>
      <c r="AB8" s="23">
        <f t="shared" si="2"/>
        <v>36</v>
      </c>
      <c r="AC8" s="23">
        <f t="shared" si="2"/>
        <v>36</v>
      </c>
      <c r="AD8" s="23">
        <f t="shared" si="2"/>
        <v>36</v>
      </c>
      <c r="AE8" s="23">
        <f t="shared" si="2"/>
        <v>36</v>
      </c>
      <c r="AF8" s="23">
        <f t="shared" si="2"/>
        <v>36</v>
      </c>
      <c r="AG8" s="23">
        <f t="shared" si="2"/>
        <v>36</v>
      </c>
      <c r="AH8" s="23">
        <f t="shared" si="2"/>
        <v>36</v>
      </c>
      <c r="AI8" s="23">
        <f t="shared" si="2"/>
        <v>36</v>
      </c>
      <c r="AJ8" s="23">
        <f t="shared" si="2"/>
        <v>0</v>
      </c>
      <c r="AK8" s="23">
        <f t="shared" si="2"/>
        <v>0</v>
      </c>
      <c r="AL8" s="23">
        <f t="shared" si="2"/>
        <v>36</v>
      </c>
      <c r="AM8" s="23">
        <f t="shared" si="2"/>
        <v>36</v>
      </c>
      <c r="AN8" s="23">
        <f t="shared" si="2"/>
        <v>36</v>
      </c>
      <c r="AO8" s="23">
        <f t="shared" si="2"/>
        <v>0</v>
      </c>
      <c r="AP8" s="23">
        <f t="shared" si="2"/>
        <v>0</v>
      </c>
      <c r="AQ8" s="23">
        <f t="shared" si="2"/>
        <v>36</v>
      </c>
      <c r="AR8" s="23">
        <f>SUM(AR9:AR25)</f>
        <v>0</v>
      </c>
      <c r="AS8" s="23">
        <f>SUM(AS9:AS25)</f>
        <v>0</v>
      </c>
      <c r="AT8" s="24"/>
      <c r="AU8" s="24"/>
      <c r="AV8" s="25">
        <f>SUM(AV9:AV32)</f>
        <v>576</v>
      </c>
    </row>
    <row r="9" spans="1:48" ht="42" customHeight="1" thickBot="1" x14ac:dyDescent="0.25">
      <c r="A9" s="62" t="s">
        <v>84</v>
      </c>
      <c r="B9" s="247" t="s">
        <v>25</v>
      </c>
      <c r="C9" s="246">
        <f t="shared" si="0"/>
        <v>60</v>
      </c>
      <c r="D9" s="99">
        <f>SUM(E9:U9)</f>
        <v>28</v>
      </c>
      <c r="E9" s="87">
        <v>2</v>
      </c>
      <c r="F9" s="87">
        <v>2</v>
      </c>
      <c r="G9" s="87">
        <v>2</v>
      </c>
      <c r="H9" s="87">
        <v>2</v>
      </c>
      <c r="I9" s="87">
        <v>2</v>
      </c>
      <c r="J9" s="87">
        <v>2</v>
      </c>
      <c r="K9" s="87">
        <v>2</v>
      </c>
      <c r="L9" s="87">
        <v>2</v>
      </c>
      <c r="M9" s="87">
        <v>2</v>
      </c>
      <c r="N9" s="87">
        <v>2</v>
      </c>
      <c r="O9" s="87">
        <v>2</v>
      </c>
      <c r="P9" s="87">
        <v>2</v>
      </c>
      <c r="Q9" s="96"/>
      <c r="R9" s="96"/>
      <c r="S9" s="118">
        <v>2</v>
      </c>
      <c r="T9" s="118">
        <v>2</v>
      </c>
      <c r="U9" s="127"/>
      <c r="V9" s="89"/>
      <c r="W9" s="90"/>
      <c r="X9" s="91">
        <v>2</v>
      </c>
      <c r="Y9" s="91">
        <v>2</v>
      </c>
      <c r="Z9" s="91">
        <v>2</v>
      </c>
      <c r="AA9" s="91">
        <v>2</v>
      </c>
      <c r="AB9" s="91">
        <v>2</v>
      </c>
      <c r="AC9" s="91">
        <v>2</v>
      </c>
      <c r="AD9" s="91">
        <v>2</v>
      </c>
      <c r="AE9" s="91">
        <v>2</v>
      </c>
      <c r="AF9" s="91">
        <v>2</v>
      </c>
      <c r="AG9" s="91">
        <v>2</v>
      </c>
      <c r="AH9" s="91">
        <v>2</v>
      </c>
      <c r="AI9" s="91">
        <v>2</v>
      </c>
      <c r="AJ9" s="88"/>
      <c r="AK9" s="88"/>
      <c r="AL9" s="121">
        <v>2</v>
      </c>
      <c r="AM9" s="92">
        <v>2</v>
      </c>
      <c r="AN9" s="92">
        <v>2</v>
      </c>
      <c r="AO9" s="272"/>
      <c r="AP9" s="273"/>
      <c r="AQ9" s="122">
        <v>2</v>
      </c>
      <c r="AR9" s="278"/>
      <c r="AS9" s="123"/>
      <c r="AT9" s="93"/>
      <c r="AU9" s="93"/>
      <c r="AV9" s="94">
        <f t="shared" ref="AV9:AV25" si="3">SUM(X9:AS9)</f>
        <v>32</v>
      </c>
    </row>
    <row r="10" spans="1:48" ht="30" customHeight="1" thickBot="1" x14ac:dyDescent="0.25">
      <c r="A10" s="227" t="s">
        <v>18</v>
      </c>
      <c r="B10" s="247" t="s">
        <v>29</v>
      </c>
      <c r="C10" s="246">
        <f t="shared" si="0"/>
        <v>60</v>
      </c>
      <c r="D10" s="99">
        <f t="shared" ref="D10:D24" si="4">SUM(E10:U10)</f>
        <v>28</v>
      </c>
      <c r="E10" s="87">
        <v>2</v>
      </c>
      <c r="F10" s="87">
        <v>2</v>
      </c>
      <c r="G10" s="87">
        <v>2</v>
      </c>
      <c r="H10" s="87">
        <v>2</v>
      </c>
      <c r="I10" s="87">
        <v>2</v>
      </c>
      <c r="J10" s="87">
        <v>2</v>
      </c>
      <c r="K10" s="87">
        <v>2</v>
      </c>
      <c r="L10" s="87">
        <v>2</v>
      </c>
      <c r="M10" s="87">
        <v>2</v>
      </c>
      <c r="N10" s="87">
        <v>2</v>
      </c>
      <c r="O10" s="87">
        <v>2</v>
      </c>
      <c r="P10" s="87">
        <v>2</v>
      </c>
      <c r="Q10" s="96"/>
      <c r="R10" s="96"/>
      <c r="S10" s="118">
        <v>2</v>
      </c>
      <c r="T10" s="118">
        <v>2</v>
      </c>
      <c r="U10" s="127"/>
      <c r="V10" s="89"/>
      <c r="W10" s="90"/>
      <c r="X10" s="91">
        <v>2</v>
      </c>
      <c r="Y10" s="91">
        <v>2</v>
      </c>
      <c r="Z10" s="91">
        <v>2</v>
      </c>
      <c r="AA10" s="91">
        <v>2</v>
      </c>
      <c r="AB10" s="91">
        <v>2</v>
      </c>
      <c r="AC10" s="91">
        <v>2</v>
      </c>
      <c r="AD10" s="91">
        <v>2</v>
      </c>
      <c r="AE10" s="91">
        <v>2</v>
      </c>
      <c r="AF10" s="91">
        <v>2</v>
      </c>
      <c r="AG10" s="91">
        <v>2</v>
      </c>
      <c r="AH10" s="91">
        <v>2</v>
      </c>
      <c r="AI10" s="91">
        <v>2</v>
      </c>
      <c r="AJ10" s="88"/>
      <c r="AK10" s="88"/>
      <c r="AL10" s="121">
        <v>2</v>
      </c>
      <c r="AM10" s="92">
        <v>2</v>
      </c>
      <c r="AN10" s="92">
        <v>2</v>
      </c>
      <c r="AO10" s="272"/>
      <c r="AP10" s="274"/>
      <c r="AQ10" s="121">
        <v>2</v>
      </c>
      <c r="AR10" s="278"/>
      <c r="AS10" s="123"/>
      <c r="AT10" s="93"/>
      <c r="AU10" s="93"/>
      <c r="AV10" s="94">
        <f t="shared" si="3"/>
        <v>32</v>
      </c>
    </row>
    <row r="11" spans="1:48" ht="20.25" customHeight="1" thickBot="1" x14ac:dyDescent="0.25">
      <c r="A11" s="227" t="s">
        <v>82</v>
      </c>
      <c r="B11" s="247" t="s">
        <v>122</v>
      </c>
      <c r="C11" s="246">
        <v>56</v>
      </c>
      <c r="D11" s="99">
        <v>24</v>
      </c>
      <c r="E11" s="87">
        <v>2</v>
      </c>
      <c r="F11" s="87">
        <v>2</v>
      </c>
      <c r="G11" s="87">
        <v>2</v>
      </c>
      <c r="H11" s="87">
        <v>2</v>
      </c>
      <c r="I11" s="87">
        <v>2</v>
      </c>
      <c r="J11" s="87">
        <v>2</v>
      </c>
      <c r="K11" s="87">
        <v>2</v>
      </c>
      <c r="L11" s="87">
        <v>2</v>
      </c>
      <c r="M11" s="87">
        <v>2</v>
      </c>
      <c r="N11" s="87">
        <v>2</v>
      </c>
      <c r="O11" s="87">
        <v>2</v>
      </c>
      <c r="P11" s="87">
        <v>2</v>
      </c>
      <c r="Q11" s="96"/>
      <c r="R11" s="96"/>
      <c r="S11" s="118">
        <v>0</v>
      </c>
      <c r="T11" s="118">
        <v>0</v>
      </c>
      <c r="U11" s="127"/>
      <c r="V11" s="89"/>
      <c r="W11" s="90"/>
      <c r="X11" s="91">
        <v>2</v>
      </c>
      <c r="Y11" s="91">
        <v>2</v>
      </c>
      <c r="Z11" s="91">
        <v>2</v>
      </c>
      <c r="AA11" s="91">
        <v>2</v>
      </c>
      <c r="AB11" s="91">
        <v>2</v>
      </c>
      <c r="AC11" s="91">
        <v>2</v>
      </c>
      <c r="AD11" s="91">
        <v>2</v>
      </c>
      <c r="AE11" s="91">
        <v>2</v>
      </c>
      <c r="AF11" s="91">
        <v>2</v>
      </c>
      <c r="AG11" s="91">
        <v>2</v>
      </c>
      <c r="AH11" s="91">
        <v>2</v>
      </c>
      <c r="AI11" s="91">
        <v>2</v>
      </c>
      <c r="AJ11" s="88"/>
      <c r="AK11" s="88"/>
      <c r="AL11" s="121">
        <v>2</v>
      </c>
      <c r="AM11" s="92">
        <v>2</v>
      </c>
      <c r="AN11" s="92">
        <v>2</v>
      </c>
      <c r="AO11" s="272"/>
      <c r="AP11" s="274"/>
      <c r="AQ11" s="121">
        <v>2</v>
      </c>
      <c r="AR11" s="278"/>
      <c r="AS11" s="123"/>
      <c r="AT11" s="93"/>
      <c r="AU11" s="93"/>
      <c r="AV11" s="94">
        <v>32</v>
      </c>
    </row>
    <row r="12" spans="1:48" ht="43.5" customHeight="1" thickBot="1" x14ac:dyDescent="0.25">
      <c r="A12" s="227" t="s">
        <v>97</v>
      </c>
      <c r="B12" s="247" t="s">
        <v>123</v>
      </c>
      <c r="C12" s="246">
        <v>46</v>
      </c>
      <c r="D12" s="99">
        <v>14</v>
      </c>
      <c r="E12" s="87">
        <v>1</v>
      </c>
      <c r="F12" s="87">
        <v>1</v>
      </c>
      <c r="G12" s="87">
        <v>1</v>
      </c>
      <c r="H12" s="87">
        <v>1</v>
      </c>
      <c r="I12" s="87">
        <v>1</v>
      </c>
      <c r="J12" s="87">
        <v>1</v>
      </c>
      <c r="K12" s="87">
        <v>1</v>
      </c>
      <c r="L12" s="87">
        <v>1</v>
      </c>
      <c r="M12" s="87">
        <v>1</v>
      </c>
      <c r="N12" s="87">
        <v>1</v>
      </c>
      <c r="O12" s="87">
        <v>1</v>
      </c>
      <c r="P12" s="87">
        <v>1</v>
      </c>
      <c r="Q12" s="96"/>
      <c r="R12" s="96"/>
      <c r="S12" s="118">
        <v>1</v>
      </c>
      <c r="T12" s="118">
        <v>1</v>
      </c>
      <c r="U12" s="127"/>
      <c r="V12" s="89"/>
      <c r="W12" s="90"/>
      <c r="X12" s="91">
        <v>2</v>
      </c>
      <c r="Y12" s="91">
        <v>2</v>
      </c>
      <c r="Z12" s="91">
        <v>2</v>
      </c>
      <c r="AA12" s="91">
        <v>2</v>
      </c>
      <c r="AB12" s="91">
        <v>2</v>
      </c>
      <c r="AC12" s="91">
        <v>2</v>
      </c>
      <c r="AD12" s="91">
        <v>2</v>
      </c>
      <c r="AE12" s="91">
        <v>2</v>
      </c>
      <c r="AF12" s="91">
        <v>2</v>
      </c>
      <c r="AG12" s="91">
        <v>2</v>
      </c>
      <c r="AH12" s="91">
        <v>2</v>
      </c>
      <c r="AI12" s="91">
        <v>2</v>
      </c>
      <c r="AJ12" s="88"/>
      <c r="AK12" s="88"/>
      <c r="AL12" s="121">
        <v>2</v>
      </c>
      <c r="AM12" s="92">
        <v>2</v>
      </c>
      <c r="AN12" s="92">
        <v>2</v>
      </c>
      <c r="AO12" s="272"/>
      <c r="AP12" s="274"/>
      <c r="AQ12" s="121">
        <v>2</v>
      </c>
      <c r="AR12" s="278"/>
      <c r="AS12" s="123"/>
      <c r="AT12" s="93"/>
      <c r="AU12" s="93"/>
      <c r="AV12" s="94">
        <v>32</v>
      </c>
    </row>
    <row r="13" spans="1:48" ht="39" customHeight="1" thickBot="1" x14ac:dyDescent="0.25">
      <c r="A13" s="227" t="s">
        <v>98</v>
      </c>
      <c r="B13" s="247" t="s">
        <v>87</v>
      </c>
      <c r="C13" s="246">
        <v>58</v>
      </c>
      <c r="D13" s="99">
        <v>26</v>
      </c>
      <c r="E13" s="87">
        <v>2</v>
      </c>
      <c r="F13" s="87">
        <v>2</v>
      </c>
      <c r="G13" s="87">
        <v>2</v>
      </c>
      <c r="H13" s="87">
        <v>2</v>
      </c>
      <c r="I13" s="87">
        <v>2</v>
      </c>
      <c r="J13" s="87">
        <v>2</v>
      </c>
      <c r="K13" s="87">
        <v>2</v>
      </c>
      <c r="L13" s="87">
        <v>2</v>
      </c>
      <c r="M13" s="87">
        <v>2</v>
      </c>
      <c r="N13" s="87">
        <v>2</v>
      </c>
      <c r="O13" s="87">
        <v>2</v>
      </c>
      <c r="P13" s="87">
        <v>2</v>
      </c>
      <c r="Q13" s="96"/>
      <c r="R13" s="96"/>
      <c r="S13" s="118">
        <v>1</v>
      </c>
      <c r="T13" s="118">
        <v>1</v>
      </c>
      <c r="U13" s="127"/>
      <c r="V13" s="89"/>
      <c r="W13" s="90"/>
      <c r="X13" s="91">
        <v>2</v>
      </c>
      <c r="Y13" s="91">
        <v>2</v>
      </c>
      <c r="Z13" s="91">
        <v>2</v>
      </c>
      <c r="AA13" s="91">
        <v>2</v>
      </c>
      <c r="AB13" s="91">
        <v>2</v>
      </c>
      <c r="AC13" s="91">
        <v>2</v>
      </c>
      <c r="AD13" s="91">
        <v>2</v>
      </c>
      <c r="AE13" s="91">
        <v>2</v>
      </c>
      <c r="AF13" s="91">
        <v>2</v>
      </c>
      <c r="AG13" s="91">
        <v>2</v>
      </c>
      <c r="AH13" s="91">
        <v>2</v>
      </c>
      <c r="AI13" s="91">
        <v>2</v>
      </c>
      <c r="AJ13" s="88"/>
      <c r="AK13" s="88"/>
      <c r="AL13" s="121">
        <v>2</v>
      </c>
      <c r="AM13" s="92">
        <v>2</v>
      </c>
      <c r="AN13" s="92">
        <v>2</v>
      </c>
      <c r="AO13" s="272"/>
      <c r="AP13" s="274"/>
      <c r="AQ13" s="121">
        <v>2</v>
      </c>
      <c r="AR13" s="278"/>
      <c r="AS13" s="123"/>
      <c r="AT13" s="93"/>
      <c r="AU13" s="93"/>
      <c r="AV13" s="94">
        <v>32</v>
      </c>
    </row>
    <row r="14" spans="1:48" ht="35.25" customHeight="1" thickBot="1" x14ac:dyDescent="0.25">
      <c r="A14" s="227" t="s">
        <v>83</v>
      </c>
      <c r="B14" s="247" t="s">
        <v>88</v>
      </c>
      <c r="C14" s="246">
        <v>32</v>
      </c>
      <c r="D14" s="99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96"/>
      <c r="R14" s="96"/>
      <c r="S14" s="118">
        <v>0</v>
      </c>
      <c r="T14" s="118">
        <v>0</v>
      </c>
      <c r="U14" s="127"/>
      <c r="V14" s="89"/>
      <c r="W14" s="90"/>
      <c r="X14" s="91">
        <v>2</v>
      </c>
      <c r="Y14" s="91">
        <v>2</v>
      </c>
      <c r="Z14" s="91">
        <v>2</v>
      </c>
      <c r="AA14" s="91">
        <v>2</v>
      </c>
      <c r="AB14" s="91">
        <v>2</v>
      </c>
      <c r="AC14" s="91">
        <v>2</v>
      </c>
      <c r="AD14" s="91">
        <v>2</v>
      </c>
      <c r="AE14" s="91">
        <v>2</v>
      </c>
      <c r="AF14" s="91">
        <v>2</v>
      </c>
      <c r="AG14" s="91">
        <v>2</v>
      </c>
      <c r="AH14" s="91">
        <v>2</v>
      </c>
      <c r="AI14" s="91">
        <v>2</v>
      </c>
      <c r="AJ14" s="88"/>
      <c r="AK14" s="88"/>
      <c r="AL14" s="121">
        <v>2</v>
      </c>
      <c r="AM14" s="92">
        <v>2</v>
      </c>
      <c r="AN14" s="92">
        <v>2</v>
      </c>
      <c r="AO14" s="272"/>
      <c r="AP14" s="274"/>
      <c r="AQ14" s="121">
        <v>2</v>
      </c>
      <c r="AR14" s="278"/>
      <c r="AS14" s="123"/>
      <c r="AT14" s="93"/>
      <c r="AU14" s="93"/>
      <c r="AV14" s="94">
        <v>32</v>
      </c>
    </row>
    <row r="15" spans="1:48" ht="58.5" customHeight="1" thickBot="1" x14ac:dyDescent="0.25">
      <c r="A15" s="227" t="s">
        <v>42</v>
      </c>
      <c r="B15" s="247" t="s">
        <v>33</v>
      </c>
      <c r="C15" s="246">
        <f t="shared" si="0"/>
        <v>60</v>
      </c>
      <c r="D15" s="99">
        <f t="shared" si="4"/>
        <v>28</v>
      </c>
      <c r="E15" s="87">
        <v>2</v>
      </c>
      <c r="F15" s="87">
        <v>2</v>
      </c>
      <c r="G15" s="87">
        <v>2</v>
      </c>
      <c r="H15" s="87">
        <v>2</v>
      </c>
      <c r="I15" s="87">
        <v>2</v>
      </c>
      <c r="J15" s="87">
        <v>2</v>
      </c>
      <c r="K15" s="87">
        <v>2</v>
      </c>
      <c r="L15" s="87">
        <v>2</v>
      </c>
      <c r="M15" s="87">
        <v>2</v>
      </c>
      <c r="N15" s="87">
        <v>2</v>
      </c>
      <c r="O15" s="87">
        <v>2</v>
      </c>
      <c r="P15" s="87">
        <v>2</v>
      </c>
      <c r="Q15" s="96"/>
      <c r="R15" s="96"/>
      <c r="S15" s="118">
        <v>2</v>
      </c>
      <c r="T15" s="118">
        <v>2</v>
      </c>
      <c r="U15" s="127"/>
      <c r="V15" s="89"/>
      <c r="W15" s="90"/>
      <c r="X15" s="91">
        <v>2</v>
      </c>
      <c r="Y15" s="91">
        <v>2</v>
      </c>
      <c r="Z15" s="91">
        <v>2</v>
      </c>
      <c r="AA15" s="91">
        <v>2</v>
      </c>
      <c r="AB15" s="91">
        <v>2</v>
      </c>
      <c r="AC15" s="91">
        <v>2</v>
      </c>
      <c r="AD15" s="91">
        <v>2</v>
      </c>
      <c r="AE15" s="91">
        <v>2</v>
      </c>
      <c r="AF15" s="91">
        <v>2</v>
      </c>
      <c r="AG15" s="91">
        <v>2</v>
      </c>
      <c r="AH15" s="91">
        <v>2</v>
      </c>
      <c r="AI15" s="91">
        <v>2</v>
      </c>
      <c r="AJ15" s="88"/>
      <c r="AK15" s="88"/>
      <c r="AL15" s="121">
        <v>2</v>
      </c>
      <c r="AM15" s="92">
        <v>2</v>
      </c>
      <c r="AN15" s="92">
        <v>2</v>
      </c>
      <c r="AO15" s="272"/>
      <c r="AP15" s="274"/>
      <c r="AQ15" s="121">
        <v>2</v>
      </c>
      <c r="AR15" s="278"/>
      <c r="AS15" s="123"/>
      <c r="AT15" s="93"/>
      <c r="AU15" s="93"/>
      <c r="AV15" s="94">
        <f t="shared" si="3"/>
        <v>32</v>
      </c>
    </row>
    <row r="16" spans="1:48" ht="50.25" customHeight="1" thickBot="1" x14ac:dyDescent="0.25">
      <c r="A16" s="97" t="s">
        <v>86</v>
      </c>
      <c r="B16" s="247" t="s">
        <v>119</v>
      </c>
      <c r="C16" s="246">
        <v>60</v>
      </c>
      <c r="D16" s="99">
        <v>28</v>
      </c>
      <c r="E16" s="87">
        <v>2</v>
      </c>
      <c r="F16" s="87">
        <v>2</v>
      </c>
      <c r="G16" s="87">
        <v>2</v>
      </c>
      <c r="H16" s="87">
        <v>2</v>
      </c>
      <c r="I16" s="87">
        <v>2</v>
      </c>
      <c r="J16" s="87">
        <v>2</v>
      </c>
      <c r="K16" s="87">
        <v>2</v>
      </c>
      <c r="L16" s="87">
        <v>2</v>
      </c>
      <c r="M16" s="87">
        <v>2</v>
      </c>
      <c r="N16" s="87">
        <v>2</v>
      </c>
      <c r="O16" s="87">
        <v>2</v>
      </c>
      <c r="P16" s="87">
        <v>2</v>
      </c>
      <c r="Q16" s="96"/>
      <c r="R16" s="96"/>
      <c r="S16" s="119">
        <v>2</v>
      </c>
      <c r="T16" s="119">
        <v>2</v>
      </c>
      <c r="U16" s="128"/>
      <c r="V16" s="89"/>
      <c r="W16" s="90"/>
      <c r="X16" s="91">
        <v>2</v>
      </c>
      <c r="Y16" s="91">
        <v>2</v>
      </c>
      <c r="Z16" s="91">
        <v>2</v>
      </c>
      <c r="AA16" s="91">
        <v>2</v>
      </c>
      <c r="AB16" s="91">
        <v>2</v>
      </c>
      <c r="AC16" s="91">
        <v>2</v>
      </c>
      <c r="AD16" s="91">
        <v>2</v>
      </c>
      <c r="AE16" s="91">
        <v>2</v>
      </c>
      <c r="AF16" s="91">
        <v>2</v>
      </c>
      <c r="AG16" s="91">
        <v>2</v>
      </c>
      <c r="AH16" s="91">
        <v>2</v>
      </c>
      <c r="AI16" s="91">
        <v>2</v>
      </c>
      <c r="AJ16" s="88"/>
      <c r="AK16" s="88"/>
      <c r="AL16" s="121">
        <v>2</v>
      </c>
      <c r="AM16" s="92">
        <v>2</v>
      </c>
      <c r="AN16" s="92">
        <v>2</v>
      </c>
      <c r="AO16" s="272"/>
      <c r="AP16" s="274"/>
      <c r="AQ16" s="121">
        <v>2</v>
      </c>
      <c r="AR16" s="278"/>
      <c r="AS16" s="123"/>
      <c r="AT16" s="93"/>
      <c r="AU16" s="93"/>
      <c r="AV16" s="94">
        <v>32</v>
      </c>
    </row>
    <row r="17" spans="1:49" ht="41.25" customHeight="1" thickBot="1" x14ac:dyDescent="0.25">
      <c r="A17" s="97" t="s">
        <v>41</v>
      </c>
      <c r="B17" s="247" t="s">
        <v>120</v>
      </c>
      <c r="C17" s="246">
        <f t="shared" si="0"/>
        <v>32</v>
      </c>
      <c r="D17" s="99">
        <f t="shared" si="4"/>
        <v>32</v>
      </c>
      <c r="E17" s="87">
        <v>2</v>
      </c>
      <c r="F17" s="87">
        <v>2</v>
      </c>
      <c r="G17" s="87">
        <v>2</v>
      </c>
      <c r="H17" s="87">
        <v>2</v>
      </c>
      <c r="I17" s="87">
        <v>2</v>
      </c>
      <c r="J17" s="87">
        <v>2</v>
      </c>
      <c r="K17" s="87">
        <v>2</v>
      </c>
      <c r="L17" s="87">
        <v>2</v>
      </c>
      <c r="M17" s="87">
        <v>2</v>
      </c>
      <c r="N17" s="87">
        <v>2</v>
      </c>
      <c r="O17" s="87">
        <v>2</v>
      </c>
      <c r="P17" s="87">
        <v>2</v>
      </c>
      <c r="Q17" s="96"/>
      <c r="R17" s="96"/>
      <c r="S17" s="87">
        <v>4</v>
      </c>
      <c r="T17" s="87">
        <v>4</v>
      </c>
      <c r="U17" s="128"/>
      <c r="V17" s="89"/>
      <c r="W17" s="90"/>
      <c r="X17" s="91">
        <v>0</v>
      </c>
      <c r="Y17" s="91">
        <v>0</v>
      </c>
      <c r="Z17" s="91">
        <v>0</v>
      </c>
      <c r="AA17" s="91">
        <v>0</v>
      </c>
      <c r="AB17" s="91">
        <v>0</v>
      </c>
      <c r="AC17" s="91">
        <v>0</v>
      </c>
      <c r="AD17" s="91">
        <v>0</v>
      </c>
      <c r="AE17" s="91">
        <v>0</v>
      </c>
      <c r="AF17" s="91">
        <v>0</v>
      </c>
      <c r="AG17" s="91">
        <v>0</v>
      </c>
      <c r="AH17" s="91">
        <v>0</v>
      </c>
      <c r="AI17" s="91">
        <v>0</v>
      </c>
      <c r="AJ17" s="88"/>
      <c r="AK17" s="88"/>
      <c r="AL17" s="122">
        <v>0</v>
      </c>
      <c r="AM17" s="122">
        <v>0</v>
      </c>
      <c r="AN17" s="122">
        <v>0</v>
      </c>
      <c r="AO17" s="272"/>
      <c r="AP17" s="273"/>
      <c r="AQ17" s="122">
        <v>0</v>
      </c>
      <c r="AR17" s="279"/>
      <c r="AS17" s="124"/>
      <c r="AT17" s="93"/>
      <c r="AU17" s="93"/>
      <c r="AV17" s="94">
        <f t="shared" si="3"/>
        <v>0</v>
      </c>
    </row>
    <row r="18" spans="1:49" ht="108.75" customHeight="1" thickBot="1" x14ac:dyDescent="0.25">
      <c r="A18" s="113" t="s">
        <v>128</v>
      </c>
      <c r="B18" s="238"/>
      <c r="C18" s="102"/>
      <c r="D18" s="99">
        <f t="shared" si="4"/>
        <v>0</v>
      </c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7"/>
      <c r="R18" s="147"/>
      <c r="S18" s="148"/>
      <c r="T18" s="148"/>
      <c r="U18" s="149"/>
      <c r="V18" s="150"/>
      <c r="W18" s="151"/>
      <c r="X18" s="152"/>
      <c r="Y18" s="152"/>
      <c r="Z18" s="146"/>
      <c r="AA18" s="153"/>
      <c r="AB18" s="152"/>
      <c r="AC18" s="152"/>
      <c r="AD18" s="152"/>
      <c r="AE18" s="152"/>
      <c r="AF18" s="152"/>
      <c r="AG18" s="152"/>
      <c r="AH18" s="152"/>
      <c r="AI18" s="152"/>
      <c r="AJ18" s="154"/>
      <c r="AK18" s="154"/>
      <c r="AL18" s="155"/>
      <c r="AM18" s="153"/>
      <c r="AN18" s="153"/>
      <c r="AO18" s="272"/>
      <c r="AP18" s="275"/>
      <c r="AQ18" s="152"/>
      <c r="AR18" s="280"/>
      <c r="AS18" s="156"/>
      <c r="AT18" s="156"/>
      <c r="AU18" s="156"/>
      <c r="AV18" s="94">
        <f t="shared" si="3"/>
        <v>0</v>
      </c>
      <c r="AW18" s="103"/>
    </row>
    <row r="19" spans="1:49" ht="98.25" customHeight="1" thickBot="1" x14ac:dyDescent="0.25">
      <c r="A19" s="115" t="s">
        <v>90</v>
      </c>
      <c r="B19" s="239"/>
      <c r="C19" s="98">
        <f t="shared" ref="C19:C25" si="5">SUM(D19,AV19)</f>
        <v>42</v>
      </c>
      <c r="D19" s="131">
        <f>SUM(E19:U19)</f>
        <v>42</v>
      </c>
      <c r="E19" s="132">
        <v>3</v>
      </c>
      <c r="F19" s="132">
        <v>3</v>
      </c>
      <c r="G19" s="132">
        <v>3</v>
      </c>
      <c r="H19" s="132">
        <v>3</v>
      </c>
      <c r="I19" s="132">
        <v>3</v>
      </c>
      <c r="J19" s="132">
        <v>3</v>
      </c>
      <c r="K19" s="132">
        <v>3</v>
      </c>
      <c r="L19" s="132">
        <v>3</v>
      </c>
      <c r="M19" s="132">
        <v>3</v>
      </c>
      <c r="N19" s="132">
        <v>3</v>
      </c>
      <c r="O19" s="132">
        <v>3</v>
      </c>
      <c r="P19" s="132">
        <v>3</v>
      </c>
      <c r="Q19" s="133"/>
      <c r="R19" s="133"/>
      <c r="S19" s="134">
        <v>3</v>
      </c>
      <c r="T19" s="135">
        <v>3</v>
      </c>
      <c r="U19" s="136"/>
      <c r="V19" s="137"/>
      <c r="W19" s="138"/>
      <c r="X19" s="139">
        <v>0</v>
      </c>
      <c r="Y19" s="139">
        <v>0</v>
      </c>
      <c r="Z19" s="139">
        <v>0</v>
      </c>
      <c r="AA19" s="139">
        <v>0</v>
      </c>
      <c r="AB19" s="139">
        <v>0</v>
      </c>
      <c r="AC19" s="139">
        <v>0</v>
      </c>
      <c r="AD19" s="139">
        <v>0</v>
      </c>
      <c r="AE19" s="139">
        <v>0</v>
      </c>
      <c r="AF19" s="139">
        <v>0</v>
      </c>
      <c r="AG19" s="139">
        <v>0</v>
      </c>
      <c r="AH19" s="139">
        <v>0</v>
      </c>
      <c r="AI19" s="139">
        <v>0</v>
      </c>
      <c r="AJ19" s="140"/>
      <c r="AK19" s="140"/>
      <c r="AL19" s="141">
        <v>0</v>
      </c>
      <c r="AM19" s="142">
        <v>0</v>
      </c>
      <c r="AN19" s="142">
        <v>0</v>
      </c>
      <c r="AO19" s="272"/>
      <c r="AP19" s="140"/>
      <c r="AQ19" s="141">
        <v>0</v>
      </c>
      <c r="AR19" s="281"/>
      <c r="AS19" s="143"/>
      <c r="AT19" s="144"/>
      <c r="AU19" s="144"/>
      <c r="AV19" s="145">
        <f t="shared" si="3"/>
        <v>0</v>
      </c>
    </row>
    <row r="20" spans="1:49" ht="108" customHeight="1" thickBot="1" x14ac:dyDescent="0.25">
      <c r="A20" s="114" t="s">
        <v>91</v>
      </c>
      <c r="B20" s="239"/>
      <c r="C20" s="98">
        <f t="shared" ref="C20" si="6">SUM(D20,AV20)</f>
        <v>42</v>
      </c>
      <c r="D20" s="99">
        <f t="shared" ref="D20" si="7">SUM(E20:U20)</f>
        <v>42</v>
      </c>
      <c r="E20" s="87">
        <v>3</v>
      </c>
      <c r="F20" s="87">
        <v>3</v>
      </c>
      <c r="G20" s="87">
        <v>3</v>
      </c>
      <c r="H20" s="87">
        <v>3</v>
      </c>
      <c r="I20" s="87">
        <v>3</v>
      </c>
      <c r="J20" s="87">
        <v>3</v>
      </c>
      <c r="K20" s="87">
        <v>3</v>
      </c>
      <c r="L20" s="87">
        <v>3</v>
      </c>
      <c r="M20" s="87">
        <v>3</v>
      </c>
      <c r="N20" s="87">
        <v>3</v>
      </c>
      <c r="O20" s="87">
        <v>3</v>
      </c>
      <c r="P20" s="87">
        <v>3</v>
      </c>
      <c r="Q20" s="96"/>
      <c r="R20" s="96"/>
      <c r="S20" s="119">
        <v>3</v>
      </c>
      <c r="T20" s="118">
        <v>3</v>
      </c>
      <c r="U20" s="127"/>
      <c r="V20" s="89"/>
      <c r="W20" s="90"/>
      <c r="X20" s="91">
        <v>0</v>
      </c>
      <c r="Y20" s="91">
        <v>0</v>
      </c>
      <c r="Z20" s="91">
        <v>0</v>
      </c>
      <c r="AA20" s="91">
        <v>0</v>
      </c>
      <c r="AB20" s="91">
        <v>0</v>
      </c>
      <c r="AC20" s="91">
        <v>0</v>
      </c>
      <c r="AD20" s="91">
        <v>0</v>
      </c>
      <c r="AE20" s="91">
        <v>0</v>
      </c>
      <c r="AF20" s="91">
        <v>0</v>
      </c>
      <c r="AG20" s="91">
        <v>0</v>
      </c>
      <c r="AH20" s="91">
        <v>0</v>
      </c>
      <c r="AI20" s="91">
        <v>0</v>
      </c>
      <c r="AJ20" s="88"/>
      <c r="AK20" s="88"/>
      <c r="AL20" s="121">
        <v>0</v>
      </c>
      <c r="AM20" s="92">
        <v>0</v>
      </c>
      <c r="AN20" s="92">
        <v>0</v>
      </c>
      <c r="AO20" s="272"/>
      <c r="AP20" s="88"/>
      <c r="AQ20" s="121">
        <v>0</v>
      </c>
      <c r="AR20" s="278"/>
      <c r="AS20" s="123"/>
      <c r="AT20" s="95"/>
      <c r="AU20" s="95"/>
      <c r="AV20" s="94">
        <f t="shared" ref="AV20" si="8">SUM(X20:AS20)</f>
        <v>0</v>
      </c>
    </row>
    <row r="21" spans="1:49" ht="123.75" customHeight="1" thickBot="1" x14ac:dyDescent="0.25">
      <c r="A21" s="114" t="s">
        <v>118</v>
      </c>
      <c r="B21" s="239"/>
      <c r="C21" s="98">
        <f t="shared" si="5"/>
        <v>42</v>
      </c>
      <c r="D21" s="99">
        <f t="shared" si="4"/>
        <v>42</v>
      </c>
      <c r="E21" s="87">
        <v>3</v>
      </c>
      <c r="F21" s="87">
        <v>3</v>
      </c>
      <c r="G21" s="87">
        <v>3</v>
      </c>
      <c r="H21" s="87">
        <v>3</v>
      </c>
      <c r="I21" s="87">
        <v>3</v>
      </c>
      <c r="J21" s="87">
        <v>3</v>
      </c>
      <c r="K21" s="87">
        <v>3</v>
      </c>
      <c r="L21" s="87">
        <v>3</v>
      </c>
      <c r="M21" s="87">
        <v>3</v>
      </c>
      <c r="N21" s="87">
        <v>3</v>
      </c>
      <c r="O21" s="87">
        <v>3</v>
      </c>
      <c r="P21" s="87">
        <v>3</v>
      </c>
      <c r="Q21" s="96"/>
      <c r="R21" s="96"/>
      <c r="S21" s="119">
        <v>3</v>
      </c>
      <c r="T21" s="118">
        <v>3</v>
      </c>
      <c r="U21" s="127"/>
      <c r="V21" s="89"/>
      <c r="W21" s="90"/>
      <c r="X21" s="91">
        <v>0</v>
      </c>
      <c r="Y21" s="91">
        <v>0</v>
      </c>
      <c r="Z21" s="91">
        <v>0</v>
      </c>
      <c r="AA21" s="91">
        <v>0</v>
      </c>
      <c r="AB21" s="91">
        <v>0</v>
      </c>
      <c r="AC21" s="91">
        <v>0</v>
      </c>
      <c r="AD21" s="91">
        <v>0</v>
      </c>
      <c r="AE21" s="91">
        <v>0</v>
      </c>
      <c r="AF21" s="91">
        <v>0</v>
      </c>
      <c r="AG21" s="91">
        <v>0</v>
      </c>
      <c r="AH21" s="91">
        <v>0</v>
      </c>
      <c r="AI21" s="91">
        <v>0</v>
      </c>
      <c r="AJ21" s="88"/>
      <c r="AK21" s="88"/>
      <c r="AL21" s="121">
        <v>0</v>
      </c>
      <c r="AM21" s="92">
        <v>0</v>
      </c>
      <c r="AN21" s="92">
        <v>0</v>
      </c>
      <c r="AO21" s="272"/>
      <c r="AP21" s="88"/>
      <c r="AQ21" s="121">
        <v>0</v>
      </c>
      <c r="AR21" s="278"/>
      <c r="AS21" s="123"/>
      <c r="AT21" s="95"/>
      <c r="AU21" s="95"/>
      <c r="AV21" s="94">
        <f t="shared" si="3"/>
        <v>0</v>
      </c>
    </row>
    <row r="22" spans="1:49" ht="97.5" customHeight="1" thickBot="1" x14ac:dyDescent="0.25">
      <c r="A22" s="114" t="s">
        <v>93</v>
      </c>
      <c r="B22" s="239"/>
      <c r="C22" s="98">
        <f t="shared" si="5"/>
        <v>42</v>
      </c>
      <c r="D22" s="99">
        <f t="shared" si="4"/>
        <v>42</v>
      </c>
      <c r="E22" s="87">
        <v>3</v>
      </c>
      <c r="F22" s="87">
        <v>3</v>
      </c>
      <c r="G22" s="87">
        <v>3</v>
      </c>
      <c r="H22" s="87">
        <v>3</v>
      </c>
      <c r="I22" s="87">
        <v>3</v>
      </c>
      <c r="J22" s="87">
        <v>3</v>
      </c>
      <c r="K22" s="87">
        <v>3</v>
      </c>
      <c r="L22" s="87">
        <v>3</v>
      </c>
      <c r="M22" s="87">
        <v>3</v>
      </c>
      <c r="N22" s="87">
        <v>3</v>
      </c>
      <c r="O22" s="87">
        <v>3</v>
      </c>
      <c r="P22" s="87">
        <v>3</v>
      </c>
      <c r="Q22" s="96"/>
      <c r="R22" s="96"/>
      <c r="S22" s="119">
        <v>3</v>
      </c>
      <c r="T22" s="118">
        <v>3</v>
      </c>
      <c r="U22" s="127"/>
      <c r="V22" s="89"/>
      <c r="W22" s="90"/>
      <c r="X22" s="91">
        <v>0</v>
      </c>
      <c r="Y22" s="91">
        <v>0</v>
      </c>
      <c r="Z22" s="91">
        <v>0</v>
      </c>
      <c r="AA22" s="91">
        <v>0</v>
      </c>
      <c r="AB22" s="91">
        <v>0</v>
      </c>
      <c r="AC22" s="91">
        <v>0</v>
      </c>
      <c r="AD22" s="91">
        <v>0</v>
      </c>
      <c r="AE22" s="91">
        <v>0</v>
      </c>
      <c r="AF22" s="91">
        <v>0</v>
      </c>
      <c r="AG22" s="91">
        <v>0</v>
      </c>
      <c r="AH22" s="91">
        <v>0</v>
      </c>
      <c r="AI22" s="91">
        <v>0</v>
      </c>
      <c r="AJ22" s="88"/>
      <c r="AK22" s="88"/>
      <c r="AL22" s="121">
        <v>0</v>
      </c>
      <c r="AM22" s="92">
        <v>0</v>
      </c>
      <c r="AN22" s="92">
        <v>0</v>
      </c>
      <c r="AO22" s="272"/>
      <c r="AP22" s="88"/>
      <c r="AQ22" s="121">
        <v>0</v>
      </c>
      <c r="AR22" s="278"/>
      <c r="AS22" s="123"/>
      <c r="AT22" s="95"/>
      <c r="AU22" s="95"/>
      <c r="AV22" s="94">
        <f t="shared" si="3"/>
        <v>0</v>
      </c>
    </row>
    <row r="23" spans="1:49" ht="84.75" customHeight="1" thickBot="1" x14ac:dyDescent="0.25">
      <c r="A23" s="114" t="s">
        <v>94</v>
      </c>
      <c r="B23" s="239"/>
      <c r="C23" s="98">
        <f t="shared" si="5"/>
        <v>42</v>
      </c>
      <c r="D23" s="99">
        <f t="shared" si="4"/>
        <v>42</v>
      </c>
      <c r="E23" s="87">
        <v>3</v>
      </c>
      <c r="F23" s="87">
        <v>3</v>
      </c>
      <c r="G23" s="87">
        <v>3</v>
      </c>
      <c r="H23" s="87">
        <v>3</v>
      </c>
      <c r="I23" s="87">
        <v>3</v>
      </c>
      <c r="J23" s="87">
        <v>3</v>
      </c>
      <c r="K23" s="87">
        <v>3</v>
      </c>
      <c r="L23" s="87">
        <v>3</v>
      </c>
      <c r="M23" s="87">
        <v>3</v>
      </c>
      <c r="N23" s="87">
        <v>3</v>
      </c>
      <c r="O23" s="87">
        <v>3</v>
      </c>
      <c r="P23" s="87">
        <v>3</v>
      </c>
      <c r="Q23" s="96"/>
      <c r="R23" s="96"/>
      <c r="S23" s="119">
        <v>3</v>
      </c>
      <c r="T23" s="118">
        <v>3</v>
      </c>
      <c r="U23" s="127"/>
      <c r="V23" s="89"/>
      <c r="W23" s="90"/>
      <c r="X23" s="91">
        <v>0</v>
      </c>
      <c r="Y23" s="91">
        <v>0</v>
      </c>
      <c r="Z23" s="91">
        <v>0</v>
      </c>
      <c r="AA23" s="91">
        <v>0</v>
      </c>
      <c r="AB23" s="91">
        <v>0</v>
      </c>
      <c r="AC23" s="91">
        <v>0</v>
      </c>
      <c r="AD23" s="91">
        <v>0</v>
      </c>
      <c r="AE23" s="91">
        <v>0</v>
      </c>
      <c r="AF23" s="91">
        <v>0</v>
      </c>
      <c r="AG23" s="91">
        <v>0</v>
      </c>
      <c r="AH23" s="91">
        <v>0</v>
      </c>
      <c r="AI23" s="91">
        <v>0</v>
      </c>
      <c r="AJ23" s="88"/>
      <c r="AK23" s="88"/>
      <c r="AL23" s="121">
        <v>0</v>
      </c>
      <c r="AM23" s="92">
        <v>0</v>
      </c>
      <c r="AN23" s="92">
        <v>0</v>
      </c>
      <c r="AO23" s="272"/>
      <c r="AP23" s="88">
        <v>0</v>
      </c>
      <c r="AQ23" s="121">
        <v>0</v>
      </c>
      <c r="AR23" s="278"/>
      <c r="AS23" s="123"/>
      <c r="AT23" s="95"/>
      <c r="AU23" s="95"/>
      <c r="AV23" s="94">
        <f t="shared" si="3"/>
        <v>0</v>
      </c>
    </row>
    <row r="24" spans="1:49" ht="69" customHeight="1" thickBot="1" x14ac:dyDescent="0.3">
      <c r="A24" s="116" t="s">
        <v>95</v>
      </c>
      <c r="B24" s="45"/>
      <c r="C24" s="98">
        <f t="shared" si="5"/>
        <v>14</v>
      </c>
      <c r="D24" s="99">
        <f t="shared" si="4"/>
        <v>14</v>
      </c>
      <c r="E24" s="87">
        <v>1</v>
      </c>
      <c r="F24" s="87">
        <v>1</v>
      </c>
      <c r="G24" s="87">
        <v>1</v>
      </c>
      <c r="H24" s="87">
        <v>1</v>
      </c>
      <c r="I24" s="87">
        <v>1</v>
      </c>
      <c r="J24" s="87">
        <v>1</v>
      </c>
      <c r="K24" s="87">
        <v>1</v>
      </c>
      <c r="L24" s="87">
        <v>1</v>
      </c>
      <c r="M24" s="87">
        <v>1</v>
      </c>
      <c r="N24" s="87">
        <v>1</v>
      </c>
      <c r="O24" s="87">
        <v>1</v>
      </c>
      <c r="P24" s="87">
        <v>1</v>
      </c>
      <c r="Q24" s="96"/>
      <c r="R24" s="96"/>
      <c r="S24" s="120">
        <v>1</v>
      </c>
      <c r="T24" s="120">
        <v>1</v>
      </c>
      <c r="U24" s="127"/>
      <c r="V24" s="26"/>
      <c r="W24" s="27"/>
      <c r="X24" s="91">
        <v>0</v>
      </c>
      <c r="Y24" s="91">
        <v>0</v>
      </c>
      <c r="Z24" s="91">
        <v>0</v>
      </c>
      <c r="AA24" s="91">
        <v>0</v>
      </c>
      <c r="AB24" s="91">
        <v>0</v>
      </c>
      <c r="AC24" s="91">
        <v>0</v>
      </c>
      <c r="AD24" s="91">
        <v>0</v>
      </c>
      <c r="AE24" s="91">
        <v>0</v>
      </c>
      <c r="AF24" s="91">
        <v>0</v>
      </c>
      <c r="AG24" s="91">
        <v>0</v>
      </c>
      <c r="AH24" s="91">
        <v>0</v>
      </c>
      <c r="AI24" s="91">
        <v>0</v>
      </c>
      <c r="AJ24" s="88"/>
      <c r="AK24" s="88"/>
      <c r="AL24" s="121">
        <v>0</v>
      </c>
      <c r="AM24" s="92">
        <v>0</v>
      </c>
      <c r="AN24" s="92">
        <v>0</v>
      </c>
      <c r="AO24" s="272"/>
      <c r="AP24" s="274"/>
      <c r="AQ24" s="121">
        <v>0</v>
      </c>
      <c r="AR24" s="278"/>
      <c r="AS24" s="123"/>
      <c r="AT24" s="86"/>
      <c r="AU24" s="86"/>
      <c r="AV24" s="94">
        <f t="shared" si="3"/>
        <v>0</v>
      </c>
    </row>
    <row r="25" spans="1:49" ht="26.25" customHeight="1" thickBot="1" x14ac:dyDescent="0.25">
      <c r="A25" s="125" t="s">
        <v>99</v>
      </c>
      <c r="B25" s="240"/>
      <c r="C25" s="100">
        <f t="shared" si="5"/>
        <v>72</v>
      </c>
      <c r="D25" s="101">
        <f>SUM(E25:U25)</f>
        <v>72</v>
      </c>
      <c r="E25" s="194">
        <v>5</v>
      </c>
      <c r="F25" s="195">
        <v>5</v>
      </c>
      <c r="G25" s="195">
        <v>5</v>
      </c>
      <c r="H25" s="195">
        <v>5</v>
      </c>
      <c r="I25" s="195">
        <v>5</v>
      </c>
      <c r="J25" s="195">
        <v>5</v>
      </c>
      <c r="K25" s="195">
        <v>5</v>
      </c>
      <c r="L25" s="195">
        <v>5</v>
      </c>
      <c r="M25" s="195">
        <v>5</v>
      </c>
      <c r="N25" s="195">
        <v>5</v>
      </c>
      <c r="O25" s="196">
        <v>5</v>
      </c>
      <c r="P25" s="63">
        <v>5</v>
      </c>
      <c r="Q25" s="69"/>
      <c r="R25" s="69"/>
      <c r="S25" s="197">
        <v>6</v>
      </c>
      <c r="T25" s="197">
        <v>6</v>
      </c>
      <c r="U25" s="198"/>
      <c r="V25" s="66"/>
      <c r="W25" s="66"/>
      <c r="X25" s="74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0</v>
      </c>
      <c r="AD25" s="65">
        <v>0</v>
      </c>
      <c r="AE25" s="65">
        <v>0</v>
      </c>
      <c r="AF25" s="65">
        <v>0</v>
      </c>
      <c r="AG25" s="65">
        <v>0</v>
      </c>
      <c r="AH25" s="65">
        <v>0</v>
      </c>
      <c r="AI25" s="65">
        <v>0</v>
      </c>
      <c r="AJ25" s="64"/>
      <c r="AK25" s="64"/>
      <c r="AL25" s="76">
        <v>0</v>
      </c>
      <c r="AM25" s="74">
        <v>0</v>
      </c>
      <c r="AN25" s="74">
        <v>0</v>
      </c>
      <c r="AO25" s="272"/>
      <c r="AP25" s="75"/>
      <c r="AQ25" s="121">
        <v>0</v>
      </c>
      <c r="AR25" s="282"/>
      <c r="AS25" s="199"/>
      <c r="AT25" s="199"/>
      <c r="AU25" s="199"/>
      <c r="AV25" s="94">
        <f t="shared" si="3"/>
        <v>0</v>
      </c>
    </row>
    <row r="26" spans="1:49" ht="127.5" customHeight="1" thickBot="1" x14ac:dyDescent="0.3">
      <c r="A26" s="130" t="s">
        <v>100</v>
      </c>
      <c r="B26" s="47"/>
      <c r="C26" s="98"/>
      <c r="D26" s="213"/>
      <c r="E26" s="193"/>
      <c r="F26" s="188"/>
      <c r="G26" s="188"/>
      <c r="H26" s="188"/>
      <c r="I26" s="188"/>
      <c r="J26" s="189"/>
      <c r="K26" s="188"/>
      <c r="L26" s="188"/>
      <c r="M26" s="188"/>
      <c r="N26" s="189"/>
      <c r="O26" s="157"/>
      <c r="P26" s="157"/>
      <c r="Q26" s="147"/>
      <c r="R26" s="147"/>
      <c r="S26" s="190"/>
      <c r="T26" s="157"/>
      <c r="U26" s="158"/>
      <c r="V26" s="159"/>
      <c r="W26" s="159"/>
      <c r="X26" s="157"/>
      <c r="Y26" s="157"/>
      <c r="Z26" s="191"/>
      <c r="AA26" s="157"/>
      <c r="AB26" s="157"/>
      <c r="AC26" s="157"/>
      <c r="AD26" s="157"/>
      <c r="AE26" s="192"/>
      <c r="AF26" s="192"/>
      <c r="AG26" s="192"/>
      <c r="AH26" s="192"/>
      <c r="AI26" s="192"/>
      <c r="AJ26" s="154"/>
      <c r="AK26" s="154"/>
      <c r="AL26" s="157"/>
      <c r="AM26" s="157"/>
      <c r="AN26" s="157"/>
      <c r="AO26" s="272"/>
      <c r="AP26" s="276"/>
      <c r="AQ26" s="121"/>
      <c r="AR26" s="283"/>
      <c r="AS26" s="160"/>
      <c r="AT26" s="160"/>
      <c r="AU26" s="160"/>
      <c r="AV26" s="94">
        <f t="shared" ref="AV26:AV31" si="9">SUM(X26:AS26)</f>
        <v>0</v>
      </c>
      <c r="AW26" s="44"/>
    </row>
    <row r="27" spans="1:49" ht="79.5" customHeight="1" thickBot="1" x14ac:dyDescent="0.25">
      <c r="A27" s="62" t="s">
        <v>101</v>
      </c>
      <c r="B27" s="241"/>
      <c r="C27" s="217"/>
      <c r="D27" s="214"/>
      <c r="E27" s="211">
        <v>0</v>
      </c>
      <c r="F27" s="202">
        <v>0</v>
      </c>
      <c r="G27" s="202">
        <v>0</v>
      </c>
      <c r="H27" s="202">
        <v>0</v>
      </c>
      <c r="I27" s="202">
        <v>0</v>
      </c>
      <c r="J27" s="202">
        <v>0</v>
      </c>
      <c r="K27" s="202">
        <v>0</v>
      </c>
      <c r="L27" s="202">
        <v>0</v>
      </c>
      <c r="M27" s="202">
        <v>0</v>
      </c>
      <c r="N27" s="202">
        <v>0</v>
      </c>
      <c r="O27" s="202">
        <v>0</v>
      </c>
      <c r="P27" s="202">
        <v>0</v>
      </c>
      <c r="Q27" s="200"/>
      <c r="R27" s="200"/>
      <c r="S27" s="202">
        <v>0</v>
      </c>
      <c r="T27" s="202">
        <v>0</v>
      </c>
      <c r="U27" s="203"/>
      <c r="V27" s="204"/>
      <c r="W27" s="204"/>
      <c r="X27" s="205">
        <v>3</v>
      </c>
      <c r="Y27" s="205">
        <v>3</v>
      </c>
      <c r="Z27" s="205">
        <v>3</v>
      </c>
      <c r="AA27" s="205">
        <v>3</v>
      </c>
      <c r="AB27" s="205">
        <v>3</v>
      </c>
      <c r="AC27" s="205">
        <v>3</v>
      </c>
      <c r="AD27" s="205">
        <v>3</v>
      </c>
      <c r="AE27" s="205">
        <v>3</v>
      </c>
      <c r="AF27" s="205">
        <v>3</v>
      </c>
      <c r="AG27" s="205">
        <v>3</v>
      </c>
      <c r="AH27" s="205">
        <v>3</v>
      </c>
      <c r="AI27" s="219">
        <v>3</v>
      </c>
      <c r="AJ27" s="220"/>
      <c r="AK27" s="220"/>
      <c r="AL27" s="221">
        <v>4</v>
      </c>
      <c r="AM27" s="202">
        <v>4</v>
      </c>
      <c r="AN27" s="202">
        <v>4</v>
      </c>
      <c r="AO27" s="272"/>
      <c r="AP27" s="277"/>
      <c r="AQ27" s="121">
        <v>4</v>
      </c>
      <c r="AR27" s="284"/>
      <c r="AS27" s="206"/>
      <c r="AT27" s="206"/>
      <c r="AU27" s="206"/>
      <c r="AV27" s="94">
        <f t="shared" si="9"/>
        <v>52</v>
      </c>
      <c r="AW27" s="44"/>
    </row>
    <row r="28" spans="1:49" ht="63" customHeight="1" thickBot="1" x14ac:dyDescent="0.25">
      <c r="A28" s="62" t="s">
        <v>102</v>
      </c>
      <c r="B28" s="242"/>
      <c r="C28" s="218"/>
      <c r="D28" s="215"/>
      <c r="E28" s="212">
        <v>0</v>
      </c>
      <c r="F28" s="82">
        <v>0</v>
      </c>
      <c r="G28" s="82">
        <v>0</v>
      </c>
      <c r="H28" s="82">
        <v>0</v>
      </c>
      <c r="I28" s="82">
        <v>0</v>
      </c>
      <c r="J28" s="82">
        <v>0</v>
      </c>
      <c r="K28" s="82">
        <v>0</v>
      </c>
      <c r="L28" s="82">
        <v>0</v>
      </c>
      <c r="M28" s="82">
        <v>0</v>
      </c>
      <c r="N28" s="82">
        <v>0</v>
      </c>
      <c r="O28" s="82">
        <v>0</v>
      </c>
      <c r="P28" s="82">
        <v>0</v>
      </c>
      <c r="Q28" s="69"/>
      <c r="R28" s="69"/>
      <c r="S28" s="202">
        <v>0</v>
      </c>
      <c r="T28" s="202">
        <v>0</v>
      </c>
      <c r="U28" s="198"/>
      <c r="V28" s="66"/>
      <c r="W28" s="66"/>
      <c r="X28" s="205">
        <v>3</v>
      </c>
      <c r="Y28" s="205">
        <v>3</v>
      </c>
      <c r="Z28" s="205">
        <v>3</v>
      </c>
      <c r="AA28" s="205">
        <v>3</v>
      </c>
      <c r="AB28" s="205">
        <v>3</v>
      </c>
      <c r="AC28" s="205">
        <v>3</v>
      </c>
      <c r="AD28" s="205">
        <v>3</v>
      </c>
      <c r="AE28" s="205">
        <v>3</v>
      </c>
      <c r="AF28" s="205">
        <v>3</v>
      </c>
      <c r="AG28" s="205">
        <v>3</v>
      </c>
      <c r="AH28" s="78">
        <v>3</v>
      </c>
      <c r="AI28" s="78">
        <v>3</v>
      </c>
      <c r="AJ28" s="72"/>
      <c r="AK28" s="72"/>
      <c r="AL28" s="82">
        <v>4</v>
      </c>
      <c r="AM28" s="202">
        <v>4</v>
      </c>
      <c r="AN28" s="202">
        <v>4</v>
      </c>
      <c r="AO28" s="272"/>
      <c r="AP28" s="277"/>
      <c r="AQ28" s="121">
        <v>4</v>
      </c>
      <c r="AR28" s="282"/>
      <c r="AS28" s="199"/>
      <c r="AT28" s="199"/>
      <c r="AU28" s="199"/>
      <c r="AV28" s="94">
        <f t="shared" si="9"/>
        <v>52</v>
      </c>
      <c r="AW28" s="44"/>
    </row>
    <row r="29" spans="1:49" ht="82.5" customHeight="1" thickBot="1" x14ac:dyDescent="0.25">
      <c r="A29" s="62" t="s">
        <v>103</v>
      </c>
      <c r="B29" s="242"/>
      <c r="C29" s="218"/>
      <c r="D29" s="215"/>
      <c r="E29" s="212">
        <v>0</v>
      </c>
      <c r="F29" s="82">
        <v>0</v>
      </c>
      <c r="G29" s="82">
        <v>0</v>
      </c>
      <c r="H29" s="82">
        <v>0</v>
      </c>
      <c r="I29" s="82">
        <v>0</v>
      </c>
      <c r="J29" s="82">
        <v>0</v>
      </c>
      <c r="K29" s="82">
        <v>0</v>
      </c>
      <c r="L29" s="82">
        <v>0</v>
      </c>
      <c r="M29" s="82">
        <v>0</v>
      </c>
      <c r="N29" s="82">
        <v>0</v>
      </c>
      <c r="O29" s="82">
        <v>0</v>
      </c>
      <c r="P29" s="82">
        <v>0</v>
      </c>
      <c r="Q29" s="69"/>
      <c r="R29" s="69"/>
      <c r="S29" s="202">
        <v>0</v>
      </c>
      <c r="T29" s="202">
        <v>0</v>
      </c>
      <c r="U29" s="198"/>
      <c r="V29" s="66"/>
      <c r="W29" s="66"/>
      <c r="X29" s="205">
        <v>3</v>
      </c>
      <c r="Y29" s="205">
        <v>3</v>
      </c>
      <c r="Z29" s="205">
        <v>3</v>
      </c>
      <c r="AA29" s="205">
        <v>3</v>
      </c>
      <c r="AB29" s="205">
        <v>3</v>
      </c>
      <c r="AC29" s="205">
        <v>3</v>
      </c>
      <c r="AD29" s="205">
        <v>3</v>
      </c>
      <c r="AE29" s="205">
        <v>3</v>
      </c>
      <c r="AF29" s="205">
        <v>3</v>
      </c>
      <c r="AG29" s="205">
        <v>3</v>
      </c>
      <c r="AH29" s="205">
        <v>3</v>
      </c>
      <c r="AI29" s="78">
        <v>3</v>
      </c>
      <c r="AJ29" s="72"/>
      <c r="AK29" s="72"/>
      <c r="AL29" s="202">
        <v>4</v>
      </c>
      <c r="AM29" s="202">
        <v>4</v>
      </c>
      <c r="AN29" s="202">
        <v>4</v>
      </c>
      <c r="AO29" s="272"/>
      <c r="AP29" s="277"/>
      <c r="AQ29" s="121">
        <v>4</v>
      </c>
      <c r="AR29" s="282"/>
      <c r="AS29" s="199"/>
      <c r="AT29" s="199"/>
      <c r="AU29" s="199"/>
      <c r="AV29" s="94">
        <f t="shared" si="9"/>
        <v>52</v>
      </c>
      <c r="AW29" s="44"/>
    </row>
    <row r="30" spans="1:49" ht="89.25" customHeight="1" thickBot="1" x14ac:dyDescent="0.3">
      <c r="A30" s="182" t="s">
        <v>104</v>
      </c>
      <c r="B30" s="243"/>
      <c r="C30" s="218"/>
      <c r="D30" s="215"/>
      <c r="E30" s="21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69"/>
      <c r="R30" s="69"/>
      <c r="S30" s="202">
        <v>0</v>
      </c>
      <c r="T30" s="202">
        <v>0</v>
      </c>
      <c r="U30" s="198"/>
      <c r="V30" s="66"/>
      <c r="W30" s="66"/>
      <c r="X30" s="205">
        <v>3</v>
      </c>
      <c r="Y30" s="205">
        <v>3</v>
      </c>
      <c r="Z30" s="205">
        <v>3</v>
      </c>
      <c r="AA30" s="205">
        <v>3</v>
      </c>
      <c r="AB30" s="205">
        <v>3</v>
      </c>
      <c r="AC30" s="205">
        <v>3</v>
      </c>
      <c r="AD30" s="205">
        <v>3</v>
      </c>
      <c r="AE30" s="205">
        <v>3</v>
      </c>
      <c r="AF30" s="205">
        <v>3</v>
      </c>
      <c r="AG30" s="205">
        <v>3</v>
      </c>
      <c r="AH30" s="205">
        <v>3</v>
      </c>
      <c r="AI30" s="205">
        <v>3</v>
      </c>
      <c r="AJ30" s="81"/>
      <c r="AK30" s="81"/>
      <c r="AL30" s="202">
        <v>5</v>
      </c>
      <c r="AM30" s="202">
        <v>5</v>
      </c>
      <c r="AN30" s="202">
        <v>5</v>
      </c>
      <c r="AO30" s="272"/>
      <c r="AP30" s="277"/>
      <c r="AQ30" s="121">
        <v>5</v>
      </c>
      <c r="AR30" s="282"/>
      <c r="AS30" s="199"/>
      <c r="AT30" s="199"/>
      <c r="AU30" s="199"/>
      <c r="AV30" s="94">
        <f t="shared" si="9"/>
        <v>56</v>
      </c>
      <c r="AW30" s="44"/>
    </row>
    <row r="31" spans="1:49" ht="79.5" customHeight="1" thickBot="1" x14ac:dyDescent="0.25">
      <c r="A31" s="210" t="s">
        <v>105</v>
      </c>
      <c r="B31" s="244"/>
      <c r="C31" s="218"/>
      <c r="D31" s="215"/>
      <c r="E31" s="212">
        <v>0</v>
      </c>
      <c r="F31" s="82">
        <v>0</v>
      </c>
      <c r="G31" s="82">
        <v>0</v>
      </c>
      <c r="H31" s="82">
        <v>0</v>
      </c>
      <c r="I31" s="82">
        <v>0</v>
      </c>
      <c r="J31" s="82">
        <v>0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  <c r="Q31" s="69"/>
      <c r="R31" s="69"/>
      <c r="S31" s="202">
        <v>0</v>
      </c>
      <c r="T31" s="202">
        <v>0</v>
      </c>
      <c r="U31" s="198"/>
      <c r="V31" s="66"/>
      <c r="W31" s="66"/>
      <c r="X31" s="65">
        <v>2</v>
      </c>
      <c r="Y31" s="65">
        <v>2</v>
      </c>
      <c r="Z31" s="65">
        <v>2</v>
      </c>
      <c r="AA31" s="65">
        <v>2</v>
      </c>
      <c r="AB31" s="65">
        <v>2</v>
      </c>
      <c r="AC31" s="65">
        <v>2</v>
      </c>
      <c r="AD31" s="65">
        <v>2</v>
      </c>
      <c r="AE31" s="65">
        <v>2</v>
      </c>
      <c r="AF31" s="65">
        <v>2</v>
      </c>
      <c r="AG31" s="65">
        <v>2</v>
      </c>
      <c r="AH31" s="65">
        <v>2</v>
      </c>
      <c r="AI31" s="65">
        <v>2</v>
      </c>
      <c r="AJ31" s="64"/>
      <c r="AK31" s="64"/>
      <c r="AL31" s="76">
        <v>3</v>
      </c>
      <c r="AM31" s="76">
        <v>3</v>
      </c>
      <c r="AN31" s="76">
        <v>3</v>
      </c>
      <c r="AO31" s="272"/>
      <c r="AP31" s="75"/>
      <c r="AQ31" s="121">
        <v>3</v>
      </c>
      <c r="AR31" s="282"/>
      <c r="AS31" s="199"/>
      <c r="AT31" s="199"/>
      <c r="AU31" s="199"/>
      <c r="AV31" s="94">
        <f t="shared" si="9"/>
        <v>36</v>
      </c>
      <c r="AW31" s="44"/>
    </row>
    <row r="32" spans="1:49" ht="24" customHeight="1" thickBot="1" x14ac:dyDescent="0.25">
      <c r="A32" s="210" t="s">
        <v>37</v>
      </c>
      <c r="B32" s="245"/>
      <c r="C32" s="102"/>
      <c r="D32" s="216"/>
      <c r="E32" s="21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72"/>
      <c r="R32" s="201"/>
      <c r="S32" s="202">
        <v>0</v>
      </c>
      <c r="T32" s="202">
        <v>0</v>
      </c>
      <c r="U32" s="207"/>
      <c r="V32" s="79"/>
      <c r="W32" s="79"/>
      <c r="X32" s="78">
        <v>6</v>
      </c>
      <c r="Y32" s="78">
        <v>6</v>
      </c>
      <c r="Z32" s="78">
        <v>6</v>
      </c>
      <c r="AA32" s="78">
        <v>6</v>
      </c>
      <c r="AB32" s="78">
        <v>6</v>
      </c>
      <c r="AC32" s="78">
        <v>6</v>
      </c>
      <c r="AD32" s="78">
        <v>6</v>
      </c>
      <c r="AE32" s="78">
        <v>6</v>
      </c>
      <c r="AF32" s="78">
        <v>6</v>
      </c>
      <c r="AG32" s="78">
        <v>6</v>
      </c>
      <c r="AH32" s="78">
        <v>6</v>
      </c>
      <c r="AI32" s="78">
        <v>6</v>
      </c>
      <c r="AJ32" s="72"/>
      <c r="AK32" s="72"/>
      <c r="AL32" s="83">
        <v>0</v>
      </c>
      <c r="AM32" s="71">
        <v>0</v>
      </c>
      <c r="AN32" s="71">
        <v>0</v>
      </c>
      <c r="AO32" s="272"/>
      <c r="AP32" s="70"/>
      <c r="AQ32" s="121">
        <v>0</v>
      </c>
      <c r="AR32" s="285"/>
      <c r="AS32" s="208"/>
      <c r="AT32" s="208"/>
      <c r="AU32" s="209"/>
      <c r="AV32" s="94">
        <f>SUM(X32:AS32)</f>
        <v>72</v>
      </c>
      <c r="AW32" s="44"/>
    </row>
    <row r="33" spans="1:50" ht="35.1" customHeight="1" x14ac:dyDescent="0.25">
      <c r="A33" s="45"/>
      <c r="B33" s="45"/>
      <c r="C33" s="46"/>
      <c r="D33" s="47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35"/>
      <c r="AT33" s="35"/>
      <c r="AU33" s="35"/>
      <c r="AV33" s="43"/>
      <c r="AW33" s="44"/>
    </row>
    <row r="34" spans="1:50" ht="35.1" customHeight="1" x14ac:dyDescent="0.25">
      <c r="A34" s="45"/>
      <c r="B34" s="265"/>
      <c r="C34" s="337" t="s">
        <v>127</v>
      </c>
      <c r="D34" s="338"/>
      <c r="E34" s="338"/>
      <c r="F34" s="338"/>
      <c r="G34" s="339"/>
      <c r="H34" s="340"/>
      <c r="I34" s="341"/>
      <c r="J34" s="341"/>
      <c r="K34" s="341"/>
      <c r="L34" s="342"/>
      <c r="M34" s="266"/>
      <c r="N34" s="343" t="s">
        <v>78</v>
      </c>
      <c r="O34" s="344"/>
      <c r="P34" s="344"/>
      <c r="Q34" s="344"/>
      <c r="R34" s="344"/>
      <c r="S34" s="344"/>
      <c r="T34" s="345"/>
      <c r="U34" s="36"/>
      <c r="V34" s="343" t="s">
        <v>77</v>
      </c>
      <c r="W34" s="344"/>
      <c r="X34" s="344"/>
      <c r="Y34" s="344"/>
      <c r="Z34" s="345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29"/>
      <c r="AT34" s="29"/>
      <c r="AU34" s="29"/>
      <c r="AV34" s="263"/>
      <c r="AW34" s="264"/>
      <c r="AX34" s="111"/>
    </row>
    <row r="35" spans="1:50" ht="35.1" customHeight="1" x14ac:dyDescent="0.25">
      <c r="A35" s="45"/>
      <c r="B35" s="234"/>
      <c r="C35" s="340"/>
      <c r="D35" s="341"/>
      <c r="E35" s="341"/>
      <c r="F35" s="341"/>
      <c r="G35" s="34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29"/>
      <c r="AT35" s="29"/>
      <c r="AU35" s="29"/>
      <c r="AV35" s="263"/>
      <c r="AW35" s="264"/>
      <c r="AX35" s="111"/>
    </row>
    <row r="36" spans="1:50" ht="35.1" customHeight="1" x14ac:dyDescent="0.25">
      <c r="A36" s="45"/>
      <c r="B36" s="45"/>
      <c r="C36" s="46"/>
      <c r="D36" s="47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35"/>
      <c r="AT36" s="35"/>
      <c r="AU36" s="35"/>
      <c r="AV36" s="43"/>
      <c r="AW36" s="44"/>
    </row>
    <row r="37" spans="1:50" ht="35.1" customHeight="1" x14ac:dyDescent="0.25">
      <c r="A37" s="48"/>
      <c r="B37" s="48"/>
      <c r="C37" s="46"/>
      <c r="D37" s="47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35"/>
      <c r="AT37" s="35"/>
      <c r="AU37" s="35"/>
      <c r="AV37" s="43"/>
      <c r="AW37" s="44"/>
    </row>
    <row r="38" spans="1:50" ht="35.1" customHeight="1" x14ac:dyDescent="0.25">
      <c r="A38" s="49"/>
      <c r="B38" s="49"/>
      <c r="C38" s="46"/>
      <c r="D38" s="47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35"/>
      <c r="AT38" s="35"/>
      <c r="AU38" s="35"/>
      <c r="AV38" s="43"/>
      <c r="AW38" s="44"/>
    </row>
    <row r="39" spans="1:50" ht="35.1" customHeight="1" x14ac:dyDescent="0.25">
      <c r="A39" s="49"/>
      <c r="B39" s="49"/>
      <c r="C39" s="46"/>
      <c r="D39" s="47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35"/>
      <c r="AT39" s="35"/>
      <c r="AU39" s="35"/>
      <c r="AV39" s="43"/>
      <c r="AW39" s="44"/>
    </row>
    <row r="40" spans="1:50" ht="35.1" customHeight="1" x14ac:dyDescent="0.25">
      <c r="A40" s="49"/>
      <c r="B40" s="49"/>
      <c r="C40" s="46"/>
      <c r="D40" s="47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35"/>
      <c r="AT40" s="35"/>
      <c r="AU40" s="35"/>
      <c r="AV40" s="43"/>
      <c r="AW40" s="44"/>
    </row>
    <row r="41" spans="1:50" ht="35.1" customHeight="1" x14ac:dyDescent="0.25">
      <c r="A41" s="49"/>
      <c r="B41" s="49"/>
      <c r="C41" s="46"/>
      <c r="D41" s="47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35"/>
      <c r="AT41" s="35"/>
      <c r="AU41" s="35"/>
      <c r="AV41" s="43"/>
      <c r="AW41" s="44"/>
    </row>
    <row r="42" spans="1:50" ht="35.1" customHeight="1" x14ac:dyDescent="0.25">
      <c r="A42" s="49"/>
      <c r="B42" s="49"/>
      <c r="C42" s="46"/>
      <c r="D42" s="47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35"/>
      <c r="AT42" s="35"/>
      <c r="AU42" s="35"/>
      <c r="AV42" s="43"/>
      <c r="AW42" s="44"/>
    </row>
    <row r="43" spans="1:50" ht="35.1" customHeight="1" x14ac:dyDescent="0.25">
      <c r="A43" s="49"/>
      <c r="B43" s="49"/>
      <c r="C43" s="39"/>
      <c r="D43" s="40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1"/>
      <c r="Y43" s="41"/>
      <c r="Z43" s="42"/>
      <c r="AA43" s="42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2"/>
      <c r="AM43" s="42"/>
      <c r="AN43" s="42"/>
      <c r="AO43" s="42"/>
      <c r="AP43" s="42"/>
      <c r="AQ43" s="42"/>
      <c r="AR43" s="42"/>
      <c r="AS43" s="35"/>
      <c r="AT43" s="35"/>
      <c r="AU43" s="35"/>
      <c r="AV43" s="43"/>
      <c r="AW43" s="44"/>
    </row>
    <row r="44" spans="1:50" ht="35.1" customHeight="1" x14ac:dyDescent="0.25">
      <c r="A44" s="49"/>
      <c r="B44" s="49"/>
      <c r="C44" s="39"/>
      <c r="D44" s="40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1"/>
      <c r="Y44" s="41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35"/>
      <c r="AT44" s="35"/>
      <c r="AU44" s="35"/>
      <c r="AV44" s="43"/>
      <c r="AW44" s="44"/>
    </row>
    <row r="45" spans="1:50" ht="35.1" customHeight="1" x14ac:dyDescent="0.25">
      <c r="A45" s="50"/>
      <c r="B45" s="50"/>
      <c r="C45" s="39"/>
      <c r="D45" s="40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1"/>
      <c r="Y45" s="41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35"/>
      <c r="AT45" s="35"/>
      <c r="AU45" s="35"/>
      <c r="AV45" s="43"/>
      <c r="AW45" s="44"/>
    </row>
    <row r="46" spans="1:50" ht="35.1" customHeight="1" x14ac:dyDescent="0.25">
      <c r="A46" s="51"/>
      <c r="B46" s="51"/>
      <c r="C46" s="39"/>
      <c r="D46" s="40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1"/>
      <c r="Y46" s="41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35"/>
      <c r="AT46" s="35"/>
      <c r="AU46" s="35"/>
      <c r="AV46" s="43"/>
      <c r="AW46" s="44"/>
    </row>
    <row r="47" spans="1:50" ht="35.1" customHeight="1" x14ac:dyDescent="0.25">
      <c r="A47" s="49"/>
      <c r="B47" s="49"/>
      <c r="C47" s="46"/>
      <c r="D47" s="47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5"/>
      <c r="AT47" s="35"/>
      <c r="AU47" s="35"/>
      <c r="AV47" s="43"/>
      <c r="AW47" s="44"/>
    </row>
    <row r="48" spans="1:50" ht="35.1" customHeight="1" x14ac:dyDescent="0.25">
      <c r="A48" s="45"/>
      <c r="B48" s="45"/>
      <c r="C48" s="46"/>
      <c r="D48" s="47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35"/>
      <c r="AT48" s="35"/>
      <c r="AU48" s="35"/>
      <c r="AV48" s="43"/>
      <c r="AW48" s="44"/>
    </row>
    <row r="49" spans="1:49" ht="35.1" customHeight="1" x14ac:dyDescent="0.25">
      <c r="A49" s="45"/>
      <c r="B49" s="45"/>
      <c r="C49" s="39"/>
      <c r="D49" s="40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1"/>
      <c r="Y49" s="41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35"/>
      <c r="AT49" s="35"/>
      <c r="AU49" s="35"/>
      <c r="AV49" s="43"/>
      <c r="AW49" s="44"/>
    </row>
    <row r="50" spans="1:49" ht="35.1" customHeight="1" x14ac:dyDescent="0.25">
      <c r="A50" s="45"/>
      <c r="B50" s="45"/>
      <c r="C50" s="39"/>
      <c r="D50" s="40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1"/>
      <c r="Y50" s="41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35"/>
      <c r="AT50" s="35"/>
      <c r="AU50" s="35"/>
      <c r="AV50" s="43"/>
      <c r="AW50" s="44"/>
    </row>
    <row r="51" spans="1:49" ht="35.1" customHeight="1" x14ac:dyDescent="0.25">
      <c r="A51" s="45"/>
      <c r="B51" s="45"/>
      <c r="C51" s="39"/>
      <c r="D51" s="40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1"/>
      <c r="Y51" s="41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35"/>
      <c r="AT51" s="35"/>
      <c r="AU51" s="35"/>
      <c r="AV51" s="43"/>
      <c r="AW51" s="44"/>
    </row>
    <row r="52" spans="1:49" ht="35.1" customHeight="1" x14ac:dyDescent="0.25">
      <c r="A52" s="49"/>
      <c r="B52" s="49"/>
      <c r="C52" s="46"/>
      <c r="D52" s="47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35"/>
      <c r="AT52" s="35"/>
      <c r="AU52" s="35"/>
      <c r="AV52" s="43"/>
      <c r="AW52" s="44"/>
    </row>
    <row r="53" spans="1:49" ht="35.1" customHeight="1" x14ac:dyDescent="0.25">
      <c r="A53" s="49"/>
      <c r="B53" s="49"/>
      <c r="C53" s="46"/>
      <c r="D53" s="47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35"/>
      <c r="AT53" s="35"/>
      <c r="AU53" s="35"/>
      <c r="AV53" s="43"/>
      <c r="AW53" s="44"/>
    </row>
    <row r="54" spans="1:49" ht="35.1" customHeight="1" x14ac:dyDescent="0.25">
      <c r="A54" s="50"/>
      <c r="B54" s="50"/>
      <c r="C54" s="39"/>
      <c r="D54" s="40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1"/>
      <c r="Y54" s="41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35"/>
      <c r="AT54" s="35"/>
      <c r="AU54" s="35"/>
      <c r="AV54" s="43"/>
      <c r="AW54" s="44"/>
    </row>
    <row r="55" spans="1:49" ht="35.1" customHeight="1" x14ac:dyDescent="0.25">
      <c r="A55" s="52"/>
      <c r="B55" s="52"/>
      <c r="C55" s="39"/>
      <c r="D55" s="40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1"/>
      <c r="Y55" s="41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35"/>
      <c r="AT55" s="35"/>
      <c r="AU55" s="35"/>
      <c r="AV55" s="43"/>
      <c r="AW55" s="44"/>
    </row>
    <row r="56" spans="1:49" ht="35.1" customHeight="1" x14ac:dyDescent="0.25">
      <c r="A56" s="45"/>
      <c r="B56" s="45"/>
      <c r="C56" s="46"/>
      <c r="D56" s="47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35"/>
      <c r="AT56" s="35"/>
      <c r="AU56" s="35"/>
      <c r="AV56" s="43"/>
      <c r="AW56" s="44"/>
    </row>
    <row r="57" spans="1:49" ht="35.1" customHeight="1" x14ac:dyDescent="0.25">
      <c r="A57" s="49"/>
      <c r="B57" s="49"/>
      <c r="C57" s="46"/>
      <c r="D57" s="47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35"/>
      <c r="AT57" s="35"/>
      <c r="AU57" s="35"/>
      <c r="AV57" s="43"/>
      <c r="AW57" s="44"/>
    </row>
    <row r="58" spans="1:49" ht="15.75" x14ac:dyDescent="0.2">
      <c r="A58" s="49"/>
      <c r="B58" s="49"/>
      <c r="AT58" s="44"/>
      <c r="AV58" s="53"/>
    </row>
    <row r="59" spans="1:49" ht="15.75" x14ac:dyDescent="0.2">
      <c r="A59" s="50"/>
      <c r="B59" s="50"/>
      <c r="AV59" s="53"/>
    </row>
    <row r="60" spans="1:49" ht="15.75" x14ac:dyDescent="0.2">
      <c r="A60" s="52"/>
      <c r="B60" s="52"/>
      <c r="AV60" s="53"/>
    </row>
    <row r="61" spans="1:49" ht="15.75" x14ac:dyDescent="0.2">
      <c r="A61" s="49"/>
      <c r="B61" s="49"/>
      <c r="AV61" s="53"/>
    </row>
    <row r="62" spans="1:49" ht="15.75" x14ac:dyDescent="0.2">
      <c r="A62" s="49"/>
      <c r="B62" s="49"/>
      <c r="AV62" s="53"/>
    </row>
    <row r="63" spans="1:49" ht="24" customHeight="1" x14ac:dyDescent="0.2">
      <c r="AV63" s="53"/>
    </row>
    <row r="64" spans="1:49" ht="20.45" customHeight="1" x14ac:dyDescent="0.2">
      <c r="AV64" s="53"/>
    </row>
    <row r="65" spans="48:48" ht="22.9" customHeight="1" x14ac:dyDescent="0.2">
      <c r="AV65" s="53"/>
    </row>
    <row r="66" spans="48:48" x14ac:dyDescent="0.2">
      <c r="AV66" s="53"/>
    </row>
    <row r="67" spans="48:48" x14ac:dyDescent="0.2">
      <c r="AV67" s="53"/>
    </row>
    <row r="68" spans="48:48" x14ac:dyDescent="0.2">
      <c r="AV68" s="53"/>
    </row>
    <row r="69" spans="48:48" ht="19.899999999999999" customHeight="1" x14ac:dyDescent="0.2">
      <c r="AV69" s="53"/>
    </row>
  </sheetData>
  <mergeCells count="29">
    <mergeCell ref="B3:B7"/>
    <mergeCell ref="A1:AU1"/>
    <mergeCell ref="R2:AF2"/>
    <mergeCell ref="A3:A7"/>
    <mergeCell ref="C3:C7"/>
    <mergeCell ref="D3:D7"/>
    <mergeCell ref="E3:H5"/>
    <mergeCell ref="I3:I7"/>
    <mergeCell ref="J3:L5"/>
    <mergeCell ref="M3:M7"/>
    <mergeCell ref="N3:Q5"/>
    <mergeCell ref="AR3:AU5"/>
    <mergeCell ref="R3:U5"/>
    <mergeCell ref="V3:V7"/>
    <mergeCell ref="W3:Y5"/>
    <mergeCell ref="Z3:Z7"/>
    <mergeCell ref="AA3:AC5"/>
    <mergeCell ref="AV3:AV7"/>
    <mergeCell ref="AN3:AQ5"/>
    <mergeCell ref="AD3:AD7"/>
    <mergeCell ref="AE3:AH5"/>
    <mergeCell ref="AI3:AI7"/>
    <mergeCell ref="AJ3:AL5"/>
    <mergeCell ref="AM3:AM7"/>
    <mergeCell ref="C34:G34"/>
    <mergeCell ref="H34:L34"/>
    <mergeCell ref="C35:G35"/>
    <mergeCell ref="N34:T34"/>
    <mergeCell ref="V34:Z34"/>
  </mergeCells>
  <pageMargins left="0.31496062992125984" right="0.19685039370078741" top="0.27559055118110237" bottom="0.39370078740157483" header="0.11811023622047245" footer="0"/>
  <pageSetup paperSize="9" scale="7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 курс_2026-27</vt:lpstr>
      <vt:lpstr>2 курс 2027-28</vt:lpstr>
      <vt:lpstr>3 курс 2028-2029</vt:lpstr>
      <vt:lpstr>'1 курс_2026-27'!Область_печати</vt:lpstr>
      <vt:lpstr>'3 курс 2028-2029'!Область_печати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2026-06-11T10:57:57Z</dcterms:modified>
</cp:coreProperties>
</file>