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7325" windowHeight="11535"/>
  </bookViews>
  <sheets>
    <sheet name="1 курс  26-27" sheetId="6" r:id="rId1"/>
    <sheet name="2 курс (расседоточ)27-28" sheetId="3" r:id="rId2"/>
    <sheet name="3 курс (расседоточ)28-29" sheetId="4" r:id="rId3"/>
    <sheet name="4 курс (расседоточ)29-30" sheetId="5" r:id="rId4"/>
  </sheets>
  <definedNames>
    <definedName name="_xlnm.Print_Area" localSheetId="0">'1 курс  26-27'!$A$1:$BF$35</definedName>
    <definedName name="_xlnm.Print_Area" localSheetId="1">'2 курс (расседоточ)27-28'!$B$1:$BG$83</definedName>
    <definedName name="_xlnm.Print_Area" localSheetId="2">'3 курс (расседоточ)28-29'!$B$1:$BF$77</definedName>
    <definedName name="_xlnm.Print_Area" localSheetId="3">'4 курс (расседоточ)29-30'!$B$1:$BF$79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F30" i="6"/>
  <c r="BE30"/>
  <c r="D30"/>
  <c r="C30"/>
  <c r="BF29"/>
  <c r="BF28"/>
  <c r="BF27"/>
  <c r="BE27"/>
  <c r="D27"/>
  <c r="C27"/>
  <c r="BF26"/>
  <c r="BE26"/>
  <c r="D26"/>
  <c r="C26"/>
  <c r="BF25"/>
  <c r="BE25"/>
  <c r="D25"/>
  <c r="C25"/>
  <c r="BF24"/>
  <c r="BE24"/>
  <c r="D24"/>
  <c r="C24"/>
  <c r="BF23"/>
  <c r="BE23"/>
  <c r="C23"/>
  <c r="BF22"/>
  <c r="BE22"/>
  <c r="D22"/>
  <c r="C22"/>
  <c r="BF21"/>
  <c r="BF20"/>
  <c r="BF19"/>
  <c r="BE19"/>
  <c r="D19"/>
  <c r="C19"/>
  <c r="BF18"/>
  <c r="BE18"/>
  <c r="D18"/>
  <c r="C18"/>
  <c r="BF17"/>
  <c r="BE17"/>
  <c r="D17"/>
  <c r="C17"/>
  <c r="AS8"/>
  <c r="AR8"/>
  <c r="AQ8"/>
  <c r="AP8"/>
  <c r="AO8"/>
  <c r="AN8"/>
  <c r="AM8"/>
  <c r="AL8"/>
  <c r="AK8"/>
  <c r="AJ8"/>
  <c r="AI8"/>
  <c r="AH8"/>
  <c r="AG8"/>
  <c r="AF8"/>
  <c r="AE8"/>
  <c r="AD8"/>
  <c r="AC8"/>
  <c r="AB8"/>
  <c r="AA8"/>
  <c r="Z8"/>
  <c r="Y8"/>
  <c r="X8"/>
  <c r="W8"/>
  <c r="V8"/>
  <c r="U8"/>
  <c r="T8"/>
  <c r="S8"/>
  <c r="R8"/>
  <c r="Q8"/>
  <c r="P8"/>
  <c r="O8"/>
  <c r="N8"/>
  <c r="M8"/>
  <c r="L8"/>
  <c r="K8"/>
  <c r="J8"/>
  <c r="I8"/>
  <c r="H8"/>
  <c r="G8"/>
  <c r="F8"/>
  <c r="E8"/>
  <c r="C8" l="1"/>
  <c r="C16"/>
  <c r="BE8"/>
  <c r="BF8"/>
  <c r="D8"/>
  <c r="BF33" i="3"/>
  <c r="E32"/>
  <c r="D32" s="1"/>
  <c r="BF24"/>
  <c r="E24"/>
  <c r="BF23"/>
  <c r="E23"/>
  <c r="D23" l="1"/>
  <c r="D19" i="5"/>
  <c r="D32" l="1"/>
  <c r="D31"/>
  <c r="AM8"/>
  <c r="BE19"/>
  <c r="BE18"/>
  <c r="BE17"/>
  <c r="E8" l="1"/>
  <c r="D33"/>
  <c r="C33" s="1"/>
  <c r="BE32"/>
  <c r="BE31"/>
  <c r="C31"/>
  <c r="BE29"/>
  <c r="D29"/>
  <c r="BE28"/>
  <c r="D28"/>
  <c r="BE26"/>
  <c r="BE25"/>
  <c r="D26"/>
  <c r="D25"/>
  <c r="D24"/>
  <c r="D23"/>
  <c r="BE27"/>
  <c r="D27"/>
  <c r="BE20"/>
  <c r="D20"/>
  <c r="D18"/>
  <c r="BE24" i="4"/>
  <c r="D24"/>
  <c r="C24" s="1"/>
  <c r="BE23"/>
  <c r="D23"/>
  <c r="BE18"/>
  <c r="D18"/>
  <c r="C23" i="5" l="1"/>
  <c r="BF31"/>
  <c r="BE22"/>
  <c r="C28"/>
  <c r="C19"/>
  <c r="C18"/>
  <c r="BF28"/>
  <c r="BF25"/>
  <c r="C20"/>
  <c r="C27"/>
  <c r="C25"/>
  <c r="AT8" i="3"/>
  <c r="D34" i="4" l="1"/>
  <c r="D29"/>
  <c r="X8" i="5" l="1"/>
  <c r="BE37"/>
  <c r="BE36"/>
  <c r="BE21"/>
  <c r="AN8"/>
  <c r="AO8"/>
  <c r="Y8"/>
  <c r="Z8"/>
  <c r="AA8"/>
  <c r="AB8"/>
  <c r="AC8"/>
  <c r="AD8"/>
  <c r="AE8"/>
  <c r="T8"/>
  <c r="S8"/>
  <c r="BE39"/>
  <c r="D39"/>
  <c r="BE38"/>
  <c r="D38"/>
  <c r="D37"/>
  <c r="D36"/>
  <c r="D35"/>
  <c r="BE35"/>
  <c r="BE34"/>
  <c r="D34"/>
  <c r="D22"/>
  <c r="D17"/>
  <c r="D16" s="1"/>
  <c r="P8"/>
  <c r="O8"/>
  <c r="N8"/>
  <c r="M8"/>
  <c r="L8"/>
  <c r="K8"/>
  <c r="J8"/>
  <c r="I8"/>
  <c r="H8"/>
  <c r="G8"/>
  <c r="F8"/>
  <c r="D30" l="1"/>
  <c r="D8" s="1"/>
  <c r="BE30"/>
  <c r="BF34"/>
  <c r="BE16"/>
  <c r="C36"/>
  <c r="C34"/>
  <c r="BF38"/>
  <c r="BF36"/>
  <c r="C38"/>
  <c r="BG8"/>
  <c r="C17"/>
  <c r="BE8" l="1"/>
  <c r="C8" s="1"/>
  <c r="C16"/>
  <c r="BF40" i="3" l="1"/>
  <c r="BF39"/>
  <c r="E40"/>
  <c r="E39"/>
  <c r="E38"/>
  <c r="E37"/>
  <c r="BF36"/>
  <c r="BF35"/>
  <c r="E36"/>
  <c r="E35"/>
  <c r="AA8"/>
  <c r="E22"/>
  <c r="BF31"/>
  <c r="BF30"/>
  <c r="E31"/>
  <c r="E30"/>
  <c r="E29"/>
  <c r="E28"/>
  <c r="E26"/>
  <c r="E25"/>
  <c r="D39" l="1"/>
  <c r="D35"/>
  <c r="BE34" i="4"/>
  <c r="BE33"/>
  <c r="BF33" l="1"/>
  <c r="BE29"/>
  <c r="BE28"/>
  <c r="BE35"/>
  <c r="D35"/>
  <c r="D33"/>
  <c r="C33" s="1"/>
  <c r="BE32"/>
  <c r="D32"/>
  <c r="BE31"/>
  <c r="D31"/>
  <c r="BE30"/>
  <c r="D30"/>
  <c r="C30" s="1"/>
  <c r="D28"/>
  <c r="C28" s="1"/>
  <c r="BE27"/>
  <c r="D27"/>
  <c r="BE26"/>
  <c r="D26"/>
  <c r="BE22"/>
  <c r="D22"/>
  <c r="BE21"/>
  <c r="BE20" s="1"/>
  <c r="D21"/>
  <c r="BE19"/>
  <c r="D19"/>
  <c r="BE17"/>
  <c r="D17"/>
  <c r="AU8"/>
  <c r="AT8"/>
  <c r="AS8"/>
  <c r="AR8"/>
  <c r="AQ8"/>
  <c r="AP8"/>
  <c r="AM8"/>
  <c r="AL8"/>
  <c r="AK8"/>
  <c r="AJ8"/>
  <c r="AI8"/>
  <c r="AH8"/>
  <c r="AG8"/>
  <c r="AF8"/>
  <c r="AE8"/>
  <c r="AD8"/>
  <c r="AC8"/>
  <c r="AB8"/>
  <c r="AA8"/>
  <c r="Z8"/>
  <c r="Y8"/>
  <c r="X8"/>
  <c r="R8"/>
  <c r="Q8"/>
  <c r="P8"/>
  <c r="O8"/>
  <c r="N8"/>
  <c r="M8"/>
  <c r="L8"/>
  <c r="K8"/>
  <c r="J8"/>
  <c r="I8"/>
  <c r="H8"/>
  <c r="G8"/>
  <c r="F8"/>
  <c r="E8"/>
  <c r="D20" l="1"/>
  <c r="D25"/>
  <c r="BE25"/>
  <c r="BF31"/>
  <c r="C35"/>
  <c r="D16"/>
  <c r="BE16"/>
  <c r="BF21"/>
  <c r="C26"/>
  <c r="BF26"/>
  <c r="BG8"/>
  <c r="C21"/>
  <c r="BF28"/>
  <c r="BH8"/>
  <c r="BF37" i="3"/>
  <c r="D30"/>
  <c r="E27"/>
  <c r="BF22"/>
  <c r="BF18"/>
  <c r="BF19"/>
  <c r="BF20"/>
  <c r="E20"/>
  <c r="E18"/>
  <c r="E19"/>
  <c r="E17"/>
  <c r="AU8"/>
  <c r="Z8"/>
  <c r="AB8"/>
  <c r="AC8"/>
  <c r="AE8"/>
  <c r="AF8"/>
  <c r="AG8"/>
  <c r="AH8"/>
  <c r="AI8"/>
  <c r="AJ8"/>
  <c r="AK8"/>
  <c r="AL8"/>
  <c r="AM8"/>
  <c r="AN8"/>
  <c r="AO8"/>
  <c r="AP8"/>
  <c r="Y8"/>
  <c r="G8"/>
  <c r="H8"/>
  <c r="I8"/>
  <c r="J8"/>
  <c r="K8"/>
  <c r="L8"/>
  <c r="M8"/>
  <c r="N8"/>
  <c r="O8"/>
  <c r="P8"/>
  <c r="Q8"/>
  <c r="R8"/>
  <c r="S8"/>
  <c r="T8"/>
  <c r="U8"/>
  <c r="V8"/>
  <c r="F8"/>
  <c r="D17"/>
  <c r="BF41"/>
  <c r="E41"/>
  <c r="E34" s="1"/>
  <c r="BF38"/>
  <c r="BF29"/>
  <c r="BF28"/>
  <c r="BF27"/>
  <c r="BF26"/>
  <c r="BF25"/>
  <c r="BF16" l="1"/>
  <c r="E21"/>
  <c r="D18"/>
  <c r="D8"/>
  <c r="BF21"/>
  <c r="BF34"/>
  <c r="BE8" i="4"/>
  <c r="D8"/>
  <c r="E16" i="3"/>
  <c r="D37"/>
  <c r="D22"/>
  <c r="D25"/>
  <c r="D28"/>
  <c r="BI8"/>
  <c r="BH8"/>
  <c r="D20"/>
  <c r="D41"/>
  <c r="D19"/>
  <c r="D27"/>
  <c r="BF8" l="1"/>
  <c r="D21"/>
  <c r="D16"/>
  <c r="E8"/>
  <c r="C8" i="4"/>
</calcChain>
</file>

<file path=xl/sharedStrings.xml><?xml version="1.0" encoding="utf-8"?>
<sst xmlns="http://schemas.openxmlformats.org/spreadsheetml/2006/main" count="436" uniqueCount="183">
  <si>
    <t>Дисциплины</t>
  </si>
  <si>
    <t>Итого за год</t>
  </si>
  <si>
    <t>Всего в 1 сем</t>
  </si>
  <si>
    <t>сентябрь</t>
  </si>
  <si>
    <t>29 IX   5    X</t>
  </si>
  <si>
    <t>октябрь</t>
  </si>
  <si>
    <t>27 Х         2  XI</t>
  </si>
  <si>
    <t>ноябрь</t>
  </si>
  <si>
    <t>декабрь</t>
  </si>
  <si>
    <t>29 XII  4      I</t>
  </si>
  <si>
    <t>январь</t>
  </si>
  <si>
    <t>26   I     1    II</t>
  </si>
  <si>
    <t>февраль</t>
  </si>
  <si>
    <t>23 II   1  III</t>
  </si>
  <si>
    <t>март</t>
  </si>
  <si>
    <t>30 III   5   IV</t>
  </si>
  <si>
    <t>апрель</t>
  </si>
  <si>
    <t>27  IV   3   V</t>
  </si>
  <si>
    <t>май</t>
  </si>
  <si>
    <t>июнь</t>
  </si>
  <si>
    <t>29  VI 5 VII</t>
  </si>
  <si>
    <t>июль</t>
  </si>
  <si>
    <t xml:space="preserve">27   VII   2   VIII </t>
  </si>
  <si>
    <t>август</t>
  </si>
  <si>
    <t>Всего во 2 сем</t>
  </si>
  <si>
    <t>Часов в неделю</t>
  </si>
  <si>
    <t>Иностранный язык</t>
  </si>
  <si>
    <t>Физическая культура</t>
  </si>
  <si>
    <t>каникулы</t>
  </si>
  <si>
    <t>сессия</t>
  </si>
  <si>
    <t>практика</t>
  </si>
  <si>
    <t>уч. практика</t>
  </si>
  <si>
    <t>Э</t>
  </si>
  <si>
    <t>ДЗ</t>
  </si>
  <si>
    <t>История</t>
  </si>
  <si>
    <t>Психология общения</t>
  </si>
  <si>
    <t>Дискретная математика с элементами матем.логики</t>
  </si>
  <si>
    <t>Теория вероятностей м матем.статистика</t>
  </si>
  <si>
    <t>Операционные системы</t>
  </si>
  <si>
    <t>Архитектура аппаратных средств</t>
  </si>
  <si>
    <t>Информационные технологии</t>
  </si>
  <si>
    <t>Компьютерные сети</t>
  </si>
  <si>
    <t>л</t>
  </si>
  <si>
    <t>пр</t>
  </si>
  <si>
    <t>ПР.</t>
  </si>
  <si>
    <t>дипломная работа</t>
  </si>
  <si>
    <t>Э (кв)</t>
  </si>
  <si>
    <t>Л</t>
  </si>
  <si>
    <t>Математический аппарат в отрасли информационных технологий</t>
  </si>
  <si>
    <t xml:space="preserve">2 курс </t>
  </si>
  <si>
    <t>1.      График учебного процесса  09.02.11 Разработка и управление программным обеспечением</t>
  </si>
  <si>
    <t xml:space="preserve">3 курс </t>
  </si>
  <si>
    <t>4 курс</t>
  </si>
  <si>
    <t>Э (кв.)</t>
  </si>
  <si>
    <t>Вт</t>
  </si>
  <si>
    <t>Ср</t>
  </si>
  <si>
    <t>Чт</t>
  </si>
  <si>
    <t>Пт</t>
  </si>
  <si>
    <t>Сб</t>
  </si>
  <si>
    <t>Вс</t>
  </si>
  <si>
    <t>Пн</t>
  </si>
  <si>
    <t>*</t>
  </si>
  <si>
    <t>СГ.01</t>
  </si>
  <si>
    <t>История России</t>
  </si>
  <si>
    <t>СГ.08</t>
  </si>
  <si>
    <t>СГ.02</t>
  </si>
  <si>
    <t>СГ.04</t>
  </si>
  <si>
    <t>Социально-гуманитарный цикл</t>
  </si>
  <si>
    <t>Общепрофессиональный цикл</t>
  </si>
  <si>
    <t>ОП.01</t>
  </si>
  <si>
    <t>ОП.10</t>
  </si>
  <si>
    <t>ОП.11</t>
  </si>
  <si>
    <t>ОП.02</t>
  </si>
  <si>
    <t>ОП.03</t>
  </si>
  <si>
    <t>ОП.04</t>
  </si>
  <si>
    <t>ОП.07</t>
  </si>
  <si>
    <t>Основы работы с информацией</t>
  </si>
  <si>
    <t>ОП.09</t>
  </si>
  <si>
    <t>Профессиональный цикл</t>
  </si>
  <si>
    <t>МДК.02.01</t>
  </si>
  <si>
    <t>Проектирование и разработка интерфейса пользователя</t>
  </si>
  <si>
    <t>МДК 03.01</t>
  </si>
  <si>
    <t>МДК 03.02</t>
  </si>
  <si>
    <t xml:space="preserve"> Графический дизайн и мультимедиа</t>
  </si>
  <si>
    <t xml:space="preserve"> Учебная практика</t>
  </si>
  <si>
    <t>УП.03.01</t>
  </si>
  <si>
    <t>     График учебного процесса</t>
  </si>
  <si>
    <t>1 курс 09.02.11 Разработка и управление программным обеспечением 2026-2027</t>
  </si>
  <si>
    <t>индекс</t>
  </si>
  <si>
    <t>Итого</t>
  </si>
  <si>
    <t>30 III 5 IV</t>
  </si>
  <si>
    <t>27 IV   3  V</t>
  </si>
  <si>
    <t>ОД.00</t>
  </si>
  <si>
    <t>Общеобразовательный  цикл</t>
  </si>
  <si>
    <t>ОУД.01</t>
  </si>
  <si>
    <t>Русский язык</t>
  </si>
  <si>
    <t>ОУД.02</t>
  </si>
  <si>
    <t>Литература</t>
  </si>
  <si>
    <t>д/з</t>
  </si>
  <si>
    <t>ОУД.03</t>
  </si>
  <si>
    <t>ОУД.04</t>
  </si>
  <si>
    <t>Обществознание</t>
  </si>
  <si>
    <t>ОУД.05</t>
  </si>
  <si>
    <t>Геграфия</t>
  </si>
  <si>
    <t>ОУД.06</t>
  </si>
  <si>
    <t>ОУД.07</t>
  </si>
  <si>
    <t>Математика</t>
  </si>
  <si>
    <t>ОУД.08</t>
  </si>
  <si>
    <t>Информатика</t>
  </si>
  <si>
    <t>ОУД.09</t>
  </si>
  <si>
    <t>ОУД.10</t>
  </si>
  <si>
    <t>Основы безопасности и защиты Родины</t>
  </si>
  <si>
    <t>ОУД.11</t>
  </si>
  <si>
    <t>Физика</t>
  </si>
  <si>
    <t>ОУД.12</t>
  </si>
  <si>
    <t>Химия</t>
  </si>
  <si>
    <t>ОУД.13</t>
  </si>
  <si>
    <t xml:space="preserve">Биология </t>
  </si>
  <si>
    <t>ОУД.14</t>
  </si>
  <si>
    <t xml:space="preserve">Основы проектной деятельности/индивидуальный проект </t>
  </si>
  <si>
    <t xml:space="preserve"> - каникулы</t>
  </si>
  <si>
    <t xml:space="preserve"> неделя с праздничным днём (разносится)</t>
  </si>
  <si>
    <t>диф.зачёт</t>
  </si>
  <si>
    <t>экзамен</t>
  </si>
  <si>
    <t>зачёт</t>
  </si>
  <si>
    <t xml:space="preserve"> Иностранный язык</t>
  </si>
  <si>
    <t>СГ. 02</t>
  </si>
  <si>
    <t>Безопасность жизнедеятельности</t>
  </si>
  <si>
    <t xml:space="preserve">СГ. 03. </t>
  </si>
  <si>
    <t>СГ. 04</t>
  </si>
  <si>
    <t>. Основы алгоритмизации и програм.</t>
  </si>
  <si>
    <t>ОП. 06</t>
  </si>
  <si>
    <t xml:space="preserve"> Управление ИТ-проектами</t>
  </si>
  <si>
    <t>ОП. 08.</t>
  </si>
  <si>
    <t>ОУИД</t>
  </si>
  <si>
    <t xml:space="preserve">ОП. 13. </t>
  </si>
  <si>
    <t>МДК 01.01</t>
  </si>
  <si>
    <t>МДК 02.02</t>
  </si>
  <si>
    <t>УП.02</t>
  </si>
  <si>
    <t>МДК 02.03</t>
  </si>
  <si>
    <t xml:space="preserve">МДК 03.03 </t>
  </si>
  <si>
    <t>УП.03.02</t>
  </si>
  <si>
    <t>29 III   4   IV</t>
  </si>
  <si>
    <t>26 IV   2   V</t>
  </si>
  <si>
    <t>31   V 6  VI</t>
  </si>
  <si>
    <t>28  VI 4 VII</t>
  </si>
  <si>
    <t xml:space="preserve">26   VII   1   VIII </t>
  </si>
  <si>
    <t>з</t>
  </si>
  <si>
    <t>Основы бережливого произодства</t>
  </si>
  <si>
    <t xml:space="preserve">СГ. 05. </t>
  </si>
  <si>
    <t xml:space="preserve"> Основы финансовой грамотности</t>
  </si>
  <si>
    <t>СГ. 06.</t>
  </si>
  <si>
    <t xml:space="preserve"> Основы философии</t>
  </si>
  <si>
    <t>СГ. 07.</t>
  </si>
  <si>
    <t>Основы информационной безопасности</t>
  </si>
  <si>
    <t xml:space="preserve">ОП. 05. </t>
  </si>
  <si>
    <t xml:space="preserve"> Стандартизация, сертификация и техн. док-ние</t>
  </si>
  <si>
    <t>ОП.12</t>
  </si>
  <si>
    <t>ОП.14</t>
  </si>
  <si>
    <t>ОП.15</t>
  </si>
  <si>
    <t>МДК 01.02</t>
  </si>
  <si>
    <t>МДК.03.03</t>
  </si>
  <si>
    <t>МДК.03.04</t>
  </si>
  <si>
    <t>Иностранный язык  в проф.деятельности</t>
  </si>
  <si>
    <t>Правовое обеспечение проф. деят.</t>
  </si>
  <si>
    <t xml:space="preserve"> Численные методы</t>
  </si>
  <si>
    <t xml:space="preserve"> Управление базами данных</t>
  </si>
  <si>
    <t xml:space="preserve"> Проектирование и разработка веб-приложений</t>
  </si>
  <si>
    <t xml:space="preserve"> Оптимизация веб-приложений</t>
  </si>
  <si>
    <t xml:space="preserve"> Обеспечение безопасности веб-приложений</t>
  </si>
  <si>
    <t>З</t>
  </si>
  <si>
    <r>
      <t>КДЗ</t>
    </r>
    <r>
      <rPr>
        <b/>
        <vertAlign val="superscript"/>
        <sz val="11"/>
        <rFont val="Times New Roman"/>
        <family val="1"/>
        <charset val="204"/>
      </rPr>
      <t>1</t>
    </r>
  </si>
  <si>
    <r>
      <t>КДЗ</t>
    </r>
    <r>
      <rPr>
        <b/>
        <vertAlign val="superscript"/>
        <sz val="11"/>
        <rFont val="Times New Roman"/>
        <family val="1"/>
        <charset val="204"/>
      </rPr>
      <t>2</t>
    </r>
  </si>
  <si>
    <r>
      <t>КДЗ</t>
    </r>
    <r>
      <rPr>
        <b/>
        <vertAlign val="superscript"/>
        <sz val="11"/>
        <rFont val="Times New Roman"/>
        <family val="1"/>
        <charset val="204"/>
      </rPr>
      <t>3</t>
    </r>
  </si>
  <si>
    <r>
      <t>КДЗ</t>
    </r>
    <r>
      <rPr>
        <b/>
        <vertAlign val="superscript"/>
        <sz val="11"/>
        <rFont val="Times New Roman"/>
        <family val="1"/>
        <charset val="204"/>
      </rPr>
      <t>4</t>
    </r>
  </si>
  <si>
    <t>КДЗ- комплексный диф.зачет</t>
  </si>
  <si>
    <t>КДЗ-комплексный диф.зачет</t>
  </si>
  <si>
    <t>Проектирование и дизайн программных модулей и информационных систем</t>
  </si>
  <si>
    <t>Разработка и интеграция программных модулей</t>
  </si>
  <si>
    <t>Проектирование и разработка веб-приложений</t>
  </si>
  <si>
    <t>Поддержка и тестирование программных модулей</t>
  </si>
  <si>
    <t>Учебная практика</t>
  </si>
  <si>
    <t>Проектирование и разработка баз данных</t>
  </si>
</sst>
</file>

<file path=xl/styles.xml><?xml version="1.0" encoding="utf-8"?>
<styleSheet xmlns="http://schemas.openxmlformats.org/spreadsheetml/2006/main">
  <fonts count="3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4"/>
      <name val="Arial"/>
      <family val="2"/>
      <charset val="204"/>
    </font>
    <font>
      <b/>
      <sz val="12"/>
      <name val="Arial Cyr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Arial Cyr"/>
      <charset val="204"/>
    </font>
    <font>
      <sz val="14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0"/>
      <color rgb="FFFF0000"/>
      <name val="Arial Cyr"/>
      <charset val="204"/>
    </font>
    <font>
      <sz val="10"/>
      <name val="Times New Roman"/>
      <family val="1"/>
      <charset val="204"/>
    </font>
    <font>
      <sz val="11.5"/>
      <name val="Times New Roman"/>
      <family val="1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9"/>
      <name val="Arial Cyr"/>
      <charset val="204"/>
    </font>
    <font>
      <sz val="8"/>
      <color indexed="8"/>
      <name val="Tahoma"/>
      <family val="2"/>
      <charset val="204"/>
    </font>
    <font>
      <b/>
      <sz val="11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Arial Cyr"/>
      <charset val="204"/>
    </font>
    <font>
      <b/>
      <sz val="9"/>
      <name val="Times New Roman"/>
      <family val="1"/>
      <charset val="204"/>
    </font>
    <font>
      <b/>
      <sz val="10"/>
      <name val="Arial"/>
      <family val="2"/>
      <charset val="204"/>
    </font>
    <font>
      <b/>
      <sz val="10"/>
      <name val="Arial Cyr"/>
      <charset val="204"/>
    </font>
    <font>
      <b/>
      <i/>
      <sz val="11"/>
      <name val="Arial Cyr"/>
      <charset val="204"/>
    </font>
    <font>
      <b/>
      <i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vertAlign val="superscript"/>
      <sz val="11"/>
      <name val="Times New Roman"/>
      <family val="1"/>
      <charset val="204"/>
    </font>
  </fonts>
  <fills count="1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22"/>
        <bgColor indexed="16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theme="7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1" fillId="0" borderId="0"/>
    <xf numFmtId="0" fontId="23" fillId="0" borderId="0"/>
    <xf numFmtId="0" fontId="20" fillId="0" borderId="0"/>
    <xf numFmtId="0" fontId="1" fillId="0" borderId="0"/>
    <xf numFmtId="0" fontId="1" fillId="0" borderId="0"/>
  </cellStyleXfs>
  <cellXfs count="767">
    <xf numFmtId="0" fontId="0" fillId="0" borderId="0" xfId="0"/>
    <xf numFmtId="0" fontId="5" fillId="0" borderId="13" xfId="0" applyNumberFormat="1" applyFont="1" applyBorder="1" applyAlignment="1">
      <alignment horizontal="center" vertical="center" wrapText="1"/>
    </xf>
    <xf numFmtId="0" fontId="5" fillId="0" borderId="14" xfId="0" applyNumberFormat="1" applyFont="1" applyBorder="1" applyAlignment="1">
      <alignment horizontal="center" vertical="center" wrapText="1"/>
    </xf>
    <xf numFmtId="0" fontId="5" fillId="0" borderId="15" xfId="0" applyNumberFormat="1" applyFont="1" applyBorder="1" applyAlignment="1">
      <alignment horizontal="center" vertical="center" wrapText="1"/>
    </xf>
    <xf numFmtId="0" fontId="5" fillId="0" borderId="16" xfId="0" applyNumberFormat="1" applyFont="1" applyBorder="1" applyAlignment="1">
      <alignment horizontal="center" vertical="center" wrapText="1"/>
    </xf>
    <xf numFmtId="0" fontId="5" fillId="3" borderId="14" xfId="0" applyNumberFormat="1" applyFont="1" applyFill="1" applyBorder="1" applyAlignment="1">
      <alignment horizontal="center" vertical="center" wrapText="1"/>
    </xf>
    <xf numFmtId="0" fontId="5" fillId="3" borderId="15" xfId="0" applyNumberFormat="1" applyFont="1" applyFill="1" applyBorder="1" applyAlignment="1">
      <alignment horizontal="center" vertical="center" wrapText="1"/>
    </xf>
    <xf numFmtId="0" fontId="5" fillId="0" borderId="20" xfId="0" applyNumberFormat="1" applyFont="1" applyBorder="1" applyAlignment="1">
      <alignment horizontal="center" vertical="center" wrapText="1"/>
    </xf>
    <xf numFmtId="0" fontId="5" fillId="0" borderId="21" xfId="0" applyNumberFormat="1" applyFont="1" applyBorder="1" applyAlignment="1">
      <alignment horizontal="center" vertical="center" wrapText="1"/>
    </xf>
    <xf numFmtId="0" fontId="5" fillId="0" borderId="22" xfId="0" applyNumberFormat="1" applyFont="1" applyBorder="1" applyAlignment="1">
      <alignment horizontal="center" vertical="center" wrapText="1"/>
    </xf>
    <xf numFmtId="0" fontId="5" fillId="0" borderId="23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3" borderId="21" xfId="0" applyNumberFormat="1" applyFont="1" applyFill="1" applyBorder="1" applyAlignment="1">
      <alignment horizontal="center" vertical="center" wrapText="1"/>
    </xf>
    <xf numFmtId="0" fontId="5" fillId="3" borderId="22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6" fillId="0" borderId="26" xfId="0" applyFont="1" applyBorder="1"/>
    <xf numFmtId="0" fontId="6" fillId="3" borderId="27" xfId="0" applyFont="1" applyFill="1" applyBorder="1"/>
    <xf numFmtId="0" fontId="6" fillId="3" borderId="28" xfId="0" applyFont="1" applyFill="1" applyBorder="1"/>
    <xf numFmtId="0" fontId="4" fillId="0" borderId="6" xfId="0" applyFont="1" applyBorder="1" applyAlignment="1">
      <alignment horizontal="center" wrapText="1"/>
    </xf>
    <xf numFmtId="0" fontId="4" fillId="0" borderId="6" xfId="0" applyFont="1" applyBorder="1" applyAlignment="1"/>
    <xf numFmtId="0" fontId="6" fillId="0" borderId="27" xfId="0" applyFont="1" applyBorder="1"/>
    <xf numFmtId="0" fontId="6" fillId="5" borderId="27" xfId="0" applyFont="1" applyFill="1" applyBorder="1"/>
    <xf numFmtId="0" fontId="6" fillId="2" borderId="27" xfId="0" applyFont="1" applyFill="1" applyBorder="1"/>
    <xf numFmtId="0" fontId="6" fillId="2" borderId="28" xfId="0" applyFont="1" applyFill="1" applyBorder="1"/>
    <xf numFmtId="0" fontId="6" fillId="6" borderId="27" xfId="0" applyFont="1" applyFill="1" applyBorder="1"/>
    <xf numFmtId="0" fontId="8" fillId="0" borderId="29" xfId="0" applyFont="1" applyBorder="1"/>
    <xf numFmtId="0" fontId="8" fillId="0" borderId="27" xfId="0" applyFont="1" applyBorder="1"/>
    <xf numFmtId="0" fontId="6" fillId="0" borderId="29" xfId="0" applyFont="1" applyBorder="1"/>
    <xf numFmtId="0" fontId="8" fillId="0" borderId="32" xfId="0" applyFont="1" applyBorder="1"/>
    <xf numFmtId="0" fontId="6" fillId="2" borderId="29" xfId="0" applyFont="1" applyFill="1" applyBorder="1"/>
    <xf numFmtId="0" fontId="6" fillId="2" borderId="33" xfId="0" applyFont="1" applyFill="1" applyBorder="1"/>
    <xf numFmtId="0" fontId="8" fillId="0" borderId="26" xfId="0" applyFont="1" applyBorder="1"/>
    <xf numFmtId="0" fontId="8" fillId="4" borderId="27" xfId="0" applyFont="1" applyFill="1" applyBorder="1"/>
    <xf numFmtId="0" fontId="6" fillId="0" borderId="32" xfId="0" applyFont="1" applyBorder="1"/>
    <xf numFmtId="0" fontId="4" fillId="0" borderId="2" xfId="0" applyFont="1" applyBorder="1" applyAlignment="1"/>
    <xf numFmtId="0" fontId="6" fillId="3" borderId="0" xfId="0" applyFont="1" applyFill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/>
    <xf numFmtId="0" fontId="6" fillId="3" borderId="0" xfId="0" applyFont="1" applyFill="1" applyBorder="1"/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/>
    <xf numFmtId="0" fontId="7" fillId="2" borderId="29" xfId="0" applyFont="1" applyFill="1" applyBorder="1"/>
    <xf numFmtId="0" fontId="9" fillId="0" borderId="0" xfId="0" applyFont="1" applyBorder="1"/>
    <xf numFmtId="0" fontId="8" fillId="6" borderId="29" xfId="0" applyFont="1" applyFill="1" applyBorder="1"/>
    <xf numFmtId="0" fontId="4" fillId="3" borderId="0" xfId="0" applyFont="1" applyFill="1" applyBorder="1" applyAlignment="1">
      <alignment horizontal="center" wrapText="1"/>
    </xf>
    <xf numFmtId="0" fontId="4" fillId="3" borderId="0" xfId="0" applyFont="1" applyFill="1" applyBorder="1" applyAlignment="1"/>
    <xf numFmtId="0" fontId="0" fillId="3" borderId="0" xfId="0" applyFill="1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/>
    <xf numFmtId="0" fontId="7" fillId="3" borderId="0" xfId="0" applyFont="1" applyFill="1" applyBorder="1"/>
    <xf numFmtId="0" fontId="7" fillId="0" borderId="0" xfId="0" applyFont="1" applyBorder="1"/>
    <xf numFmtId="0" fontId="10" fillId="3" borderId="0" xfId="0" applyFont="1" applyFill="1" applyBorder="1" applyAlignment="1">
      <alignment wrapText="1"/>
    </xf>
    <xf numFmtId="0" fontId="7" fillId="0" borderId="0" xfId="0" applyFont="1" applyBorder="1" applyAlignment="1">
      <alignment vertical="center" wrapText="1"/>
    </xf>
    <xf numFmtId="0" fontId="7" fillId="3" borderId="29" xfId="0" applyFont="1" applyFill="1" applyBorder="1"/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 wrapText="1"/>
    </xf>
    <xf numFmtId="0" fontId="12" fillId="3" borderId="0" xfId="0" applyFont="1" applyFill="1" applyBorder="1" applyAlignment="1">
      <alignment vertical="center" wrapText="1"/>
    </xf>
    <xf numFmtId="0" fontId="7" fillId="3" borderId="0" xfId="0" applyFont="1" applyFill="1" applyBorder="1" applyAlignment="1">
      <alignment vertical="center" wrapText="1"/>
    </xf>
    <xf numFmtId="0" fontId="13" fillId="3" borderId="0" xfId="0" applyFont="1" applyFill="1" applyBorder="1" applyAlignment="1">
      <alignment vertical="center" wrapText="1"/>
    </xf>
    <xf numFmtId="0" fontId="14" fillId="3" borderId="0" xfId="0" applyFont="1" applyFill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0" fillId="3" borderId="0" xfId="0" applyFill="1" applyBorder="1"/>
    <xf numFmtId="0" fontId="6" fillId="7" borderId="27" xfId="0" applyFont="1" applyFill="1" applyBorder="1"/>
    <xf numFmtId="0" fontId="8" fillId="7" borderId="27" xfId="0" applyFont="1" applyFill="1" applyBorder="1"/>
    <xf numFmtId="0" fontId="6" fillId="7" borderId="0" xfId="0" applyFont="1" applyFill="1" applyBorder="1"/>
    <xf numFmtId="0" fontId="6" fillId="0" borderId="27" xfId="0" applyFont="1" applyFill="1" applyBorder="1"/>
    <xf numFmtId="0" fontId="8" fillId="0" borderId="27" xfId="0" applyFont="1" applyFill="1" applyBorder="1"/>
    <xf numFmtId="0" fontId="6" fillId="0" borderId="29" xfId="0" applyFont="1" applyFill="1" applyBorder="1"/>
    <xf numFmtId="0" fontId="6" fillId="0" borderId="30" xfId="0" applyFont="1" applyFill="1" applyBorder="1"/>
    <xf numFmtId="0" fontId="4" fillId="5" borderId="27" xfId="0" applyFont="1" applyFill="1" applyBorder="1"/>
    <xf numFmtId="0" fontId="17" fillId="0" borderId="0" xfId="0" applyFont="1"/>
    <xf numFmtId="0" fontId="5" fillId="2" borderId="6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 wrapText="1"/>
    </xf>
    <xf numFmtId="0" fontId="4" fillId="2" borderId="31" xfId="0" applyFont="1" applyFill="1" applyBorder="1" applyAlignment="1">
      <alignment vertical="center" wrapText="1"/>
    </xf>
    <xf numFmtId="0" fontId="4" fillId="2" borderId="6" xfId="0" applyFont="1" applyFill="1" applyBorder="1" applyAlignment="1"/>
    <xf numFmtId="0" fontId="8" fillId="3" borderId="27" xfId="0" applyFont="1" applyFill="1" applyBorder="1"/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vertical="center" wrapText="1"/>
    </xf>
    <xf numFmtId="0" fontId="6" fillId="3" borderId="31" xfId="0" applyFont="1" applyFill="1" applyBorder="1" applyAlignment="1">
      <alignment horizontal="left" vertical="center" wrapText="1"/>
    </xf>
    <xf numFmtId="0" fontId="6" fillId="3" borderId="29" xfId="0" applyFont="1" applyFill="1" applyBorder="1"/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wrapText="1"/>
    </xf>
    <xf numFmtId="0" fontId="4" fillId="0" borderId="35" xfId="0" applyFont="1" applyBorder="1" applyAlignment="1">
      <alignment horizontal="center" wrapText="1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4" fillId="0" borderId="9" xfId="0" applyFont="1" applyBorder="1" applyAlignment="1">
      <alignment vertical="top"/>
    </xf>
    <xf numFmtId="0" fontId="6" fillId="7" borderId="29" xfId="0" applyFont="1" applyFill="1" applyBorder="1"/>
    <xf numFmtId="0" fontId="4" fillId="6" borderId="29" xfId="0" applyFont="1" applyFill="1" applyBorder="1"/>
    <xf numFmtId="0" fontId="4" fillId="5" borderId="29" xfId="0" applyFont="1" applyFill="1" applyBorder="1"/>
    <xf numFmtId="0" fontId="18" fillId="3" borderId="29" xfId="0" applyFont="1" applyFill="1" applyBorder="1" applyAlignment="1">
      <alignment horizontal="left" vertical="center" wrapText="1"/>
    </xf>
    <xf numFmtId="0" fontId="5" fillId="0" borderId="29" xfId="0" applyFont="1" applyBorder="1" applyAlignment="1">
      <alignment vertical="center"/>
    </xf>
    <xf numFmtId="0" fontId="5" fillId="0" borderId="29" xfId="0" applyFont="1" applyBorder="1" applyAlignment="1">
      <alignment vertical="center" wrapText="1"/>
    </xf>
    <xf numFmtId="0" fontId="4" fillId="2" borderId="29" xfId="0" applyFont="1" applyFill="1" applyBorder="1"/>
    <xf numFmtId="0" fontId="6" fillId="6" borderId="29" xfId="0" applyFont="1" applyFill="1" applyBorder="1"/>
    <xf numFmtId="0" fontId="4" fillId="0" borderId="29" xfId="0" applyFont="1" applyBorder="1" applyAlignment="1">
      <alignment horizontal="center" wrapText="1"/>
    </xf>
    <xf numFmtId="0" fontId="4" fillId="0" borderId="29" xfId="0" applyFont="1" applyBorder="1" applyAlignment="1"/>
    <xf numFmtId="0" fontId="4" fillId="2" borderId="29" xfId="0" applyFont="1" applyFill="1" applyBorder="1" applyAlignment="1">
      <alignment vertical="center" wrapText="1"/>
    </xf>
    <xf numFmtId="0" fontId="5" fillId="2" borderId="29" xfId="0" applyFont="1" applyFill="1" applyBorder="1" applyAlignment="1">
      <alignment vertical="center"/>
    </xf>
    <xf numFmtId="0" fontId="5" fillId="2" borderId="29" xfId="0" applyFont="1" applyFill="1" applyBorder="1" applyAlignment="1">
      <alignment vertical="center" wrapText="1"/>
    </xf>
    <xf numFmtId="0" fontId="18" fillId="0" borderId="29" xfId="0" applyFont="1" applyFill="1" applyBorder="1" applyAlignment="1">
      <alignment vertical="center"/>
    </xf>
    <xf numFmtId="0" fontId="8" fillId="3" borderId="29" xfId="0" applyFont="1" applyFill="1" applyBorder="1"/>
    <xf numFmtId="0" fontId="4" fillId="0" borderId="2" xfId="0" applyFont="1" applyBorder="1" applyAlignment="1">
      <alignment horizontal="center" wrapText="1"/>
    </xf>
    <xf numFmtId="0" fontId="5" fillId="2" borderId="31" xfId="0" applyFont="1" applyFill="1" applyBorder="1" applyAlignment="1">
      <alignment vertical="center"/>
    </xf>
    <xf numFmtId="0" fontId="5" fillId="2" borderId="31" xfId="0" applyFont="1" applyFill="1" applyBorder="1" applyAlignment="1">
      <alignment vertical="center" wrapText="1"/>
    </xf>
    <xf numFmtId="0" fontId="6" fillId="2" borderId="31" xfId="0" applyFont="1" applyFill="1" applyBorder="1"/>
    <xf numFmtId="0" fontId="4" fillId="2" borderId="31" xfId="0" applyFont="1" applyFill="1" applyBorder="1" applyAlignment="1"/>
    <xf numFmtId="0" fontId="5" fillId="0" borderId="24" xfId="0" applyFont="1" applyBorder="1" applyAlignment="1">
      <alignment vertical="center" wrapText="1"/>
    </xf>
    <xf numFmtId="0" fontId="6" fillId="0" borderId="24" xfId="0" applyFont="1" applyBorder="1"/>
    <xf numFmtId="0" fontId="6" fillId="3" borderId="24" xfId="0" applyFont="1" applyFill="1" applyBorder="1"/>
    <xf numFmtId="0" fontId="6" fillId="7" borderId="24" xfId="0" applyFont="1" applyFill="1" applyBorder="1"/>
    <xf numFmtId="0" fontId="6" fillId="0" borderId="24" xfId="0" applyFont="1" applyFill="1" applyBorder="1"/>
    <xf numFmtId="0" fontId="4" fillId="0" borderId="24" xfId="0" applyFont="1" applyBorder="1" applyAlignment="1">
      <alignment horizontal="center" wrapText="1"/>
    </xf>
    <xf numFmtId="0" fontId="5" fillId="0" borderId="27" xfId="0" applyFont="1" applyBorder="1" applyAlignment="1">
      <alignment vertical="center" wrapText="1"/>
    </xf>
    <xf numFmtId="0" fontId="5" fillId="2" borderId="31" xfId="0" applyFont="1" applyFill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0" fontId="6" fillId="7" borderId="31" xfId="0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  <xf numFmtId="0" fontId="4" fillId="6" borderId="31" xfId="0" applyFont="1" applyFill="1" applyBorder="1" applyAlignment="1">
      <alignment horizontal="center" vertical="center"/>
    </xf>
    <xf numFmtId="0" fontId="4" fillId="0" borderId="31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/>
    </xf>
    <xf numFmtId="0" fontId="5" fillId="0" borderId="17" xfId="0" applyFont="1" applyBorder="1" applyAlignment="1">
      <alignment vertical="center" wrapText="1"/>
    </xf>
    <xf numFmtId="0" fontId="6" fillId="0" borderId="17" xfId="0" applyFont="1" applyBorder="1"/>
    <xf numFmtId="0" fontId="6" fillId="3" borderId="17" xfId="0" applyFont="1" applyFill="1" applyBorder="1"/>
    <xf numFmtId="0" fontId="6" fillId="2" borderId="17" xfId="0" applyFont="1" applyFill="1" applyBorder="1"/>
    <xf numFmtId="0" fontId="6" fillId="7" borderId="17" xfId="0" applyFont="1" applyFill="1" applyBorder="1"/>
    <xf numFmtId="0" fontId="6" fillId="0" borderId="17" xfId="0" applyFont="1" applyFill="1" applyBorder="1"/>
    <xf numFmtId="0" fontId="6" fillId="6" borderId="17" xfId="0" applyFont="1" applyFill="1" applyBorder="1"/>
    <xf numFmtId="0" fontId="4" fillId="0" borderId="17" xfId="0" applyFont="1" applyBorder="1" applyAlignment="1">
      <alignment horizontal="center" wrapText="1"/>
    </xf>
    <xf numFmtId="0" fontId="18" fillId="0" borderId="24" xfId="0" applyFont="1" applyFill="1" applyBorder="1" applyAlignment="1">
      <alignment vertical="center"/>
    </xf>
    <xf numFmtId="0" fontId="5" fillId="0" borderId="31" xfId="0" applyFont="1" applyBorder="1" applyAlignment="1">
      <alignment vertical="center" wrapText="1"/>
    </xf>
    <xf numFmtId="0" fontId="6" fillId="0" borderId="31" xfId="0" applyFont="1" applyBorder="1"/>
    <xf numFmtId="0" fontId="6" fillId="3" borderId="31" xfId="0" applyFont="1" applyFill="1" applyBorder="1"/>
    <xf numFmtId="0" fontId="4" fillId="5" borderId="17" xfId="0" applyFont="1" applyFill="1" applyBorder="1"/>
    <xf numFmtId="0" fontId="8" fillId="0" borderId="31" xfId="0" applyFont="1" applyBorder="1"/>
    <xf numFmtId="0" fontId="5" fillId="0" borderId="40" xfId="0" applyFont="1" applyBorder="1" applyAlignment="1">
      <alignment vertical="center" wrapText="1"/>
    </xf>
    <xf numFmtId="0" fontId="6" fillId="0" borderId="40" xfId="0" applyFont="1" applyBorder="1"/>
    <xf numFmtId="0" fontId="6" fillId="3" borderId="40" xfId="0" applyFont="1" applyFill="1" applyBorder="1"/>
    <xf numFmtId="0" fontId="6" fillId="7" borderId="40" xfId="0" applyFont="1" applyFill="1" applyBorder="1"/>
    <xf numFmtId="0" fontId="6" fillId="0" borderId="40" xfId="0" applyFont="1" applyFill="1" applyBorder="1"/>
    <xf numFmtId="0" fontId="4" fillId="0" borderId="40" xfId="0" applyFont="1" applyBorder="1" applyAlignment="1">
      <alignment horizontal="center" wrapText="1"/>
    </xf>
    <xf numFmtId="0" fontId="7" fillId="3" borderId="40" xfId="0" applyFont="1" applyFill="1" applyBorder="1" applyAlignment="1">
      <alignment horizontal="left" vertical="center" wrapText="1"/>
    </xf>
    <xf numFmtId="0" fontId="5" fillId="0" borderId="40" xfId="0" applyFont="1" applyBorder="1" applyAlignment="1">
      <alignment vertical="center"/>
    </xf>
    <xf numFmtId="0" fontId="6" fillId="2" borderId="40" xfId="0" applyFont="1" applyFill="1" applyBorder="1"/>
    <xf numFmtId="0" fontId="6" fillId="6" borderId="40" xfId="0" applyFont="1" applyFill="1" applyBorder="1"/>
    <xf numFmtId="0" fontId="6" fillId="2" borderId="30" xfId="0" applyFont="1" applyFill="1" applyBorder="1" applyAlignment="1">
      <alignment vertical="center" wrapText="1"/>
    </xf>
    <xf numFmtId="0" fontId="5" fillId="2" borderId="30" xfId="0" applyFont="1" applyFill="1" applyBorder="1" applyAlignment="1">
      <alignment vertical="center"/>
    </xf>
    <xf numFmtId="0" fontId="5" fillId="2" borderId="30" xfId="0" applyFont="1" applyFill="1" applyBorder="1" applyAlignment="1">
      <alignment vertical="center" wrapText="1"/>
    </xf>
    <xf numFmtId="0" fontId="6" fillId="2" borderId="30" xfId="0" applyFont="1" applyFill="1" applyBorder="1"/>
    <xf numFmtId="0" fontId="4" fillId="2" borderId="30" xfId="0" applyFont="1" applyFill="1" applyBorder="1" applyAlignment="1"/>
    <xf numFmtId="0" fontId="5" fillId="0" borderId="31" xfId="0" applyFont="1" applyBorder="1" applyAlignment="1">
      <alignment vertical="center"/>
    </xf>
    <xf numFmtId="0" fontId="4" fillId="6" borderId="31" xfId="0" applyFont="1" applyFill="1" applyBorder="1"/>
    <xf numFmtId="0" fontId="4" fillId="5" borderId="31" xfId="0" applyFont="1" applyFill="1" applyBorder="1"/>
    <xf numFmtId="0" fontId="8" fillId="0" borderId="24" xfId="0" applyFont="1" applyBorder="1"/>
    <xf numFmtId="0" fontId="5" fillId="0" borderId="24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7" borderId="17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4" fillId="0" borderId="17" xfId="0" applyFont="1" applyBorder="1" applyAlignment="1"/>
    <xf numFmtId="0" fontId="8" fillId="0" borderId="24" xfId="0" applyFont="1" applyBorder="1" applyAlignment="1">
      <alignment horizontal="center" vertical="center"/>
    </xf>
    <xf numFmtId="0" fontId="8" fillId="3" borderId="24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7" borderId="24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6" fillId="2" borderId="21" xfId="0" applyFont="1" applyFill="1" applyBorder="1"/>
    <xf numFmtId="0" fontId="6" fillId="7" borderId="21" xfId="0" applyFont="1" applyFill="1" applyBorder="1"/>
    <xf numFmtId="0" fontId="4" fillId="5" borderId="21" xfId="0" applyFont="1" applyFill="1" applyBorder="1"/>
    <xf numFmtId="0" fontId="4" fillId="0" borderId="21" xfId="0" applyFont="1" applyBorder="1" applyAlignment="1"/>
    <xf numFmtId="0" fontId="8" fillId="0" borderId="17" xfId="0" applyFont="1" applyBorder="1" applyAlignment="1">
      <alignment horizontal="center"/>
    </xf>
    <xf numFmtId="0" fontId="8" fillId="3" borderId="17" xfId="0" applyFont="1" applyFill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3" borderId="21" xfId="0" applyFont="1" applyFill="1" applyBorder="1" applyAlignment="1">
      <alignment horizontal="center"/>
    </xf>
    <xf numFmtId="0" fontId="8" fillId="2" borderId="30" xfId="0" applyFont="1" applyFill="1" applyBorder="1"/>
    <xf numFmtId="0" fontId="6" fillId="0" borderId="26" xfId="0" applyFont="1" applyFill="1" applyBorder="1"/>
    <xf numFmtId="0" fontId="6" fillId="0" borderId="28" xfId="0" applyFont="1" applyFill="1" applyBorder="1"/>
    <xf numFmtId="0" fontId="4" fillId="0" borderId="27" xfId="0" applyFont="1" applyFill="1" applyBorder="1"/>
    <xf numFmtId="0" fontId="6" fillId="7" borderId="26" xfId="0" applyFont="1" applyFill="1" applyBorder="1"/>
    <xf numFmtId="0" fontId="6" fillId="8" borderId="26" xfId="0" applyFont="1" applyFill="1" applyBorder="1"/>
    <xf numFmtId="0" fontId="6" fillId="8" borderId="27" xfId="0" applyFont="1" applyFill="1" applyBorder="1"/>
    <xf numFmtId="0" fontId="6" fillId="8" borderId="29" xfId="0" applyFont="1" applyFill="1" applyBorder="1"/>
    <xf numFmtId="0" fontId="15" fillId="8" borderId="29" xfId="0" applyFont="1" applyFill="1" applyBorder="1"/>
    <xf numFmtId="0" fontId="6" fillId="8" borderId="30" xfId="0" applyFont="1" applyFill="1" applyBorder="1"/>
    <xf numFmtId="0" fontId="5" fillId="2" borderId="2" xfId="0" applyFont="1" applyFill="1" applyBorder="1" applyAlignment="1">
      <alignment vertical="center"/>
    </xf>
    <xf numFmtId="0" fontId="6" fillId="3" borderId="26" xfId="0" applyFont="1" applyFill="1" applyBorder="1"/>
    <xf numFmtId="0" fontId="8" fillId="0" borderId="42" xfId="0" applyFont="1" applyBorder="1"/>
    <xf numFmtId="0" fontId="8" fillId="0" borderId="30" xfId="0" applyFont="1" applyBorder="1"/>
    <xf numFmtId="0" fontId="8" fillId="3" borderId="30" xfId="0" applyFont="1" applyFill="1" applyBorder="1"/>
    <xf numFmtId="0" fontId="8" fillId="7" borderId="30" xfId="0" applyFont="1" applyFill="1" applyBorder="1"/>
    <xf numFmtId="0" fontId="8" fillId="0" borderId="30" xfId="0" applyFont="1" applyFill="1" applyBorder="1"/>
    <xf numFmtId="0" fontId="6" fillId="0" borderId="36" xfId="0" applyFont="1" applyFill="1" applyBorder="1"/>
    <xf numFmtId="0" fontId="6" fillId="0" borderId="42" xfId="0" applyFont="1" applyFill="1" applyBorder="1"/>
    <xf numFmtId="0" fontId="6" fillId="7" borderId="30" xfId="0" applyFont="1" applyFill="1" applyBorder="1"/>
    <xf numFmtId="0" fontId="4" fillId="0" borderId="30" xfId="0" applyFont="1" applyFill="1" applyBorder="1"/>
    <xf numFmtId="0" fontId="6" fillId="2" borderId="34" xfId="0" applyFont="1" applyFill="1" applyBorder="1"/>
    <xf numFmtId="0" fontId="4" fillId="0" borderId="41" xfId="0" applyFont="1" applyBorder="1" applyAlignment="1">
      <alignment horizontal="center" wrapText="1"/>
    </xf>
    <xf numFmtId="0" fontId="8" fillId="0" borderId="16" xfId="0" applyFont="1" applyBorder="1"/>
    <xf numFmtId="0" fontId="8" fillId="0" borderId="14" xfId="0" applyFont="1" applyBorder="1"/>
    <xf numFmtId="0" fontId="8" fillId="3" borderId="14" xfId="0" applyFont="1" applyFill="1" applyBorder="1"/>
    <xf numFmtId="0" fontId="8" fillId="7" borderId="14" xfId="0" applyFont="1" applyFill="1" applyBorder="1"/>
    <xf numFmtId="0" fontId="8" fillId="0" borderId="14" xfId="0" applyFont="1" applyFill="1" applyBorder="1"/>
    <xf numFmtId="0" fontId="6" fillId="0" borderId="14" xfId="0" applyFont="1" applyFill="1" applyBorder="1"/>
    <xf numFmtId="0" fontId="6" fillId="0" borderId="43" xfId="0" applyFont="1" applyFill="1" applyBorder="1"/>
    <xf numFmtId="0" fontId="6" fillId="0" borderId="16" xfId="0" applyFont="1" applyFill="1" applyBorder="1"/>
    <xf numFmtId="0" fontId="6" fillId="7" borderId="14" xfId="0" applyFont="1" applyFill="1" applyBorder="1"/>
    <xf numFmtId="0" fontId="6" fillId="8" borderId="14" xfId="0" applyFont="1" applyFill="1" applyBorder="1"/>
    <xf numFmtId="0" fontId="6" fillId="8" borderId="17" xfId="0" applyFont="1" applyFill="1" applyBorder="1"/>
    <xf numFmtId="0" fontId="4" fillId="0" borderId="14" xfId="0" applyFont="1" applyFill="1" applyBorder="1"/>
    <xf numFmtId="0" fontId="6" fillId="2" borderId="14" xfId="0" applyFont="1" applyFill="1" applyBorder="1"/>
    <xf numFmtId="0" fontId="6" fillId="2" borderId="44" xfId="0" applyFont="1" applyFill="1" applyBorder="1"/>
    <xf numFmtId="0" fontId="8" fillId="0" borderId="45" xfId="0" applyFont="1" applyBorder="1"/>
    <xf numFmtId="0" fontId="8" fillId="3" borderId="24" xfId="0" applyFont="1" applyFill="1" applyBorder="1"/>
    <xf numFmtId="0" fontId="8" fillId="7" borderId="24" xfId="0" applyFont="1" applyFill="1" applyBorder="1"/>
    <xf numFmtId="0" fontId="8" fillId="0" borderId="24" xfId="0" applyFont="1" applyFill="1" applyBorder="1"/>
    <xf numFmtId="0" fontId="6" fillId="0" borderId="46" xfId="0" applyFont="1" applyFill="1" applyBorder="1"/>
    <xf numFmtId="0" fontId="6" fillId="0" borderId="45" xfId="0" applyFont="1" applyFill="1" applyBorder="1"/>
    <xf numFmtId="0" fontId="6" fillId="8" borderId="24" xfId="0" applyFont="1" applyFill="1" applyBorder="1"/>
    <xf numFmtId="0" fontId="4" fillId="0" borderId="24" xfId="0" applyFont="1" applyFill="1" applyBorder="1"/>
    <xf numFmtId="0" fontId="6" fillId="2" borderId="24" xfId="0" applyFont="1" applyFill="1" applyBorder="1"/>
    <xf numFmtId="0" fontId="6" fillId="2" borderId="46" xfId="0" applyFont="1" applyFill="1" applyBorder="1"/>
    <xf numFmtId="0" fontId="4" fillId="8" borderId="27" xfId="0" applyFont="1" applyFill="1" applyBorder="1"/>
    <xf numFmtId="0" fontId="4" fillId="5" borderId="31" xfId="0" applyFont="1" applyFill="1" applyBorder="1" applyAlignment="1">
      <alignment horizontal="center" vertical="center"/>
    </xf>
    <xf numFmtId="0" fontId="4" fillId="5" borderId="30" xfId="0" applyFont="1" applyFill="1" applyBorder="1"/>
    <xf numFmtId="0" fontId="6" fillId="2" borderId="39" xfId="0" applyFont="1" applyFill="1" applyBorder="1"/>
    <xf numFmtId="0" fontId="6" fillId="5" borderId="14" xfId="0" applyFont="1" applyFill="1" applyBorder="1"/>
    <xf numFmtId="0" fontId="6" fillId="2" borderId="43" xfId="0" applyFont="1" applyFill="1" applyBorder="1"/>
    <xf numFmtId="0" fontId="6" fillId="3" borderId="14" xfId="0" applyFont="1" applyFill="1" applyBorder="1"/>
    <xf numFmtId="0" fontId="6" fillId="0" borderId="16" xfId="0" applyFont="1" applyBorder="1"/>
    <xf numFmtId="0" fontId="6" fillId="0" borderId="14" xfId="0" applyFont="1" applyBorder="1"/>
    <xf numFmtId="0" fontId="6" fillId="2" borderId="18" xfId="0" applyFont="1" applyFill="1" applyBorder="1"/>
    <xf numFmtId="0" fontId="6" fillId="0" borderId="45" xfId="0" applyFont="1" applyBorder="1"/>
    <xf numFmtId="0" fontId="4" fillId="5" borderId="14" xfId="0" applyFont="1" applyFill="1" applyBorder="1"/>
    <xf numFmtId="0" fontId="4" fillId="5" borderId="24" xfId="0" applyFont="1" applyFill="1" applyBorder="1"/>
    <xf numFmtId="0" fontId="6" fillId="9" borderId="27" xfId="0" applyFont="1" applyFill="1" applyBorder="1"/>
    <xf numFmtId="0" fontId="4" fillId="9" borderId="27" xfId="0" applyFont="1" applyFill="1" applyBorder="1"/>
    <xf numFmtId="0" fontId="6" fillId="9" borderId="26" xfId="0" applyFont="1" applyFill="1" applyBorder="1"/>
    <xf numFmtId="0" fontId="6" fillId="9" borderId="14" xfId="0" applyFont="1" applyFill="1" applyBorder="1"/>
    <xf numFmtId="0" fontId="6" fillId="9" borderId="24" xfId="0" applyFont="1" applyFill="1" applyBorder="1"/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4" fillId="9" borderId="30" xfId="0" applyFont="1" applyFill="1" applyBorder="1" applyAlignment="1">
      <alignment horizontal="center" vertical="center"/>
    </xf>
    <xf numFmtId="0" fontId="6" fillId="0" borderId="31" xfId="0" applyFont="1" applyFill="1" applyBorder="1"/>
    <xf numFmtId="0" fontId="16" fillId="0" borderId="40" xfId="0" applyFont="1" applyBorder="1" applyAlignment="1"/>
    <xf numFmtId="0" fontId="0" fillId="0" borderId="0" xfId="0" applyFont="1"/>
    <xf numFmtId="0" fontId="7" fillId="3" borderId="29" xfId="0" applyFont="1" applyFill="1" applyBorder="1" applyAlignment="1">
      <alignment horizontal="left" vertical="center" wrapText="1"/>
    </xf>
    <xf numFmtId="0" fontId="18" fillId="0" borderId="31" xfId="0" applyFont="1" applyFill="1" applyBorder="1" applyAlignment="1">
      <alignment vertical="center"/>
    </xf>
    <xf numFmtId="0" fontId="6" fillId="7" borderId="31" xfId="0" applyFont="1" applyFill="1" applyBorder="1"/>
    <xf numFmtId="0" fontId="6" fillId="6" borderId="24" xfId="0" applyFont="1" applyFill="1" applyBorder="1"/>
    <xf numFmtId="0" fontId="4" fillId="0" borderId="24" xfId="0" applyFont="1" applyBorder="1" applyAlignment="1"/>
    <xf numFmtId="0" fontId="4" fillId="0" borderId="31" xfId="0" applyFont="1" applyBorder="1" applyAlignment="1">
      <alignment horizontal="center" wrapText="1"/>
    </xf>
    <xf numFmtId="0" fontId="4" fillId="0" borderId="31" xfId="0" applyFont="1" applyBorder="1" applyAlignment="1"/>
    <xf numFmtId="0" fontId="5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6" fillId="3" borderId="27" xfId="0" applyFont="1" applyFill="1" applyBorder="1" applyAlignment="1">
      <alignment horizontal="center"/>
    </xf>
    <xf numFmtId="0" fontId="6" fillId="7" borderId="27" xfId="0" applyFont="1" applyFill="1" applyBorder="1" applyAlignment="1">
      <alignment horizontal="center"/>
    </xf>
    <xf numFmtId="0" fontId="6" fillId="0" borderId="27" xfId="0" applyFont="1" applyFill="1" applyBorder="1" applyAlignment="1">
      <alignment horizont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/>
    </xf>
    <xf numFmtId="0" fontId="6" fillId="7" borderId="27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6" fillId="6" borderId="27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2" borderId="6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6" fillId="0" borderId="26" xfId="0" applyFont="1" applyBorder="1" applyAlignment="1">
      <alignment vertical="center"/>
    </xf>
    <xf numFmtId="0" fontId="6" fillId="0" borderId="27" xfId="0" applyFont="1" applyBorder="1" applyAlignment="1">
      <alignment vertical="center"/>
    </xf>
    <xf numFmtId="0" fontId="6" fillId="3" borderId="27" xfId="0" applyFont="1" applyFill="1" applyBorder="1" applyAlignment="1">
      <alignment vertical="center"/>
    </xf>
    <xf numFmtId="0" fontId="6" fillId="7" borderId="27" xfId="0" applyFont="1" applyFill="1" applyBorder="1" applyAlignment="1">
      <alignment vertical="center"/>
    </xf>
    <xf numFmtId="0" fontId="6" fillId="5" borderId="27" xfId="0" applyFont="1" applyFill="1" applyBorder="1" applyAlignment="1">
      <alignment vertical="center"/>
    </xf>
    <xf numFmtId="0" fontId="6" fillId="2" borderId="27" xfId="0" applyFont="1" applyFill="1" applyBorder="1" applyAlignment="1">
      <alignment vertical="center"/>
    </xf>
    <xf numFmtId="0" fontId="6" fillId="2" borderId="28" xfId="0" applyFont="1" applyFill="1" applyBorder="1" applyAlignment="1">
      <alignment vertical="center"/>
    </xf>
    <xf numFmtId="0" fontId="6" fillId="0" borderId="27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6" borderId="27" xfId="0" applyFont="1" applyFill="1" applyBorder="1" applyAlignment="1">
      <alignment vertical="center"/>
    </xf>
    <xf numFmtId="0" fontId="5" fillId="0" borderId="35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6" fillId="5" borderId="30" xfId="0" applyFont="1" applyFill="1" applyBorder="1"/>
    <xf numFmtId="0" fontId="6" fillId="2" borderId="36" xfId="0" applyFont="1" applyFill="1" applyBorder="1"/>
    <xf numFmtId="0" fontId="6" fillId="3" borderId="30" xfId="0" applyFont="1" applyFill="1" applyBorder="1"/>
    <xf numFmtId="0" fontId="6" fillId="0" borderId="42" xfId="0" applyFont="1" applyBorder="1"/>
    <xf numFmtId="0" fontId="6" fillId="0" borderId="30" xfId="0" applyFont="1" applyBorder="1"/>
    <xf numFmtId="0" fontId="6" fillId="2" borderId="38" xfId="0" applyFont="1" applyFill="1" applyBorder="1"/>
    <xf numFmtId="0" fontId="5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wrapText="1"/>
    </xf>
    <xf numFmtId="0" fontId="5" fillId="0" borderId="41" xfId="0" applyFont="1" applyBorder="1" applyAlignment="1">
      <alignment vertical="center"/>
    </xf>
    <xf numFmtId="0" fontId="6" fillId="0" borderId="47" xfId="0" applyFont="1" applyBorder="1"/>
    <xf numFmtId="0" fontId="8" fillId="7" borderId="31" xfId="0" applyFont="1" applyFill="1" applyBorder="1"/>
    <xf numFmtId="0" fontId="6" fillId="5" borderId="31" xfId="0" applyFont="1" applyFill="1" applyBorder="1"/>
    <xf numFmtId="0" fontId="4" fillId="0" borderId="35" xfId="0" applyFont="1" applyBorder="1" applyAlignment="1"/>
    <xf numFmtId="0" fontId="5" fillId="2" borderId="2" xfId="0" applyFont="1" applyFill="1" applyBorder="1" applyAlignment="1">
      <alignment horizontal="center" vertical="center" wrapText="1"/>
    </xf>
    <xf numFmtId="0" fontId="4" fillId="9" borderId="27" xfId="0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center"/>
    </xf>
    <xf numFmtId="0" fontId="8" fillId="0" borderId="27" xfId="0" applyFont="1" applyFill="1" applyBorder="1" applyAlignment="1">
      <alignment horizontal="center"/>
    </xf>
    <xf numFmtId="0" fontId="6" fillId="0" borderId="26" xfId="0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0" fontId="6" fillId="0" borderId="32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6" fillId="3" borderId="29" xfId="0" applyFont="1" applyFill="1" applyBorder="1" applyAlignment="1">
      <alignment horizontal="center"/>
    </xf>
    <xf numFmtId="0" fontId="6" fillId="7" borderId="29" xfId="0" applyFont="1" applyFill="1" applyBorder="1" applyAlignment="1">
      <alignment horizontal="center"/>
    </xf>
    <xf numFmtId="0" fontId="6" fillId="0" borderId="29" xfId="0" applyFont="1" applyFill="1" applyBorder="1" applyAlignment="1">
      <alignment horizontal="center"/>
    </xf>
    <xf numFmtId="0" fontId="6" fillId="0" borderId="32" xfId="0" applyFont="1" applyFill="1" applyBorder="1" applyAlignment="1">
      <alignment horizontal="center"/>
    </xf>
    <xf numFmtId="0" fontId="5" fillId="0" borderId="19" xfId="0" applyFont="1" applyBorder="1" applyAlignment="1">
      <alignment horizontal="center" vertical="center" wrapText="1"/>
    </xf>
    <xf numFmtId="0" fontId="6" fillId="9" borderId="30" xfId="0" applyFont="1" applyFill="1" applyBorder="1"/>
    <xf numFmtId="0" fontId="0" fillId="0" borderId="0" xfId="0" applyAlignment="1">
      <alignment horizontal="center" vertical="center"/>
    </xf>
    <xf numFmtId="0" fontId="4" fillId="7" borderId="3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4" fillId="9" borderId="27" xfId="0" applyFont="1" applyFill="1" applyBorder="1" applyAlignment="1">
      <alignment horizontal="center"/>
    </xf>
    <xf numFmtId="0" fontId="6" fillId="0" borderId="28" xfId="0" applyFont="1" applyFill="1" applyBorder="1" applyAlignment="1">
      <alignment horizontal="center" vertical="center"/>
    </xf>
    <xf numFmtId="0" fontId="6" fillId="9" borderId="27" xfId="0" applyFont="1" applyFill="1" applyBorder="1" applyAlignment="1">
      <alignment horizontal="center" vertical="center"/>
    </xf>
    <xf numFmtId="0" fontId="6" fillId="2" borderId="37" xfId="0" applyFont="1" applyFill="1" applyBorder="1"/>
    <xf numFmtId="0" fontId="6" fillId="0" borderId="33" xfId="0" applyFont="1" applyFill="1" applyBorder="1"/>
    <xf numFmtId="0" fontId="4" fillId="8" borderId="29" xfId="0" applyFont="1" applyFill="1" applyBorder="1"/>
    <xf numFmtId="0" fontId="4" fillId="0" borderId="29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8" fillId="0" borderId="26" xfId="0" applyFont="1" applyFill="1" applyBorder="1"/>
    <xf numFmtId="0" fontId="8" fillId="8" borderId="27" xfId="0" applyFont="1" applyFill="1" applyBorder="1"/>
    <xf numFmtId="0" fontId="5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/>
    <xf numFmtId="0" fontId="6" fillId="8" borderId="31" xfId="0" applyFont="1" applyFill="1" applyBorder="1"/>
    <xf numFmtId="0" fontId="5" fillId="0" borderId="17" xfId="0" applyNumberFormat="1" applyFont="1" applyFill="1" applyBorder="1" applyAlignment="1">
      <alignment horizontal="center" vertical="center" wrapText="1"/>
    </xf>
    <xf numFmtId="0" fontId="5" fillId="0" borderId="18" xfId="0" applyNumberFormat="1" applyFont="1" applyFill="1" applyBorder="1" applyAlignment="1">
      <alignment horizontal="center" vertical="center" wrapText="1"/>
    </xf>
    <xf numFmtId="0" fontId="5" fillId="0" borderId="24" xfId="0" applyNumberFormat="1" applyFont="1" applyFill="1" applyBorder="1" applyAlignment="1">
      <alignment horizontal="center" vertical="center" wrapText="1"/>
    </xf>
    <xf numFmtId="0" fontId="5" fillId="0" borderId="25" xfId="0" applyNumberFormat="1" applyFont="1" applyFill="1" applyBorder="1" applyAlignment="1">
      <alignment horizontal="center" vertical="center" wrapText="1"/>
    </xf>
    <xf numFmtId="0" fontId="4" fillId="0" borderId="50" xfId="0" applyFont="1" applyBorder="1" applyAlignment="1">
      <alignment vertical="top"/>
    </xf>
    <xf numFmtId="0" fontId="4" fillId="0" borderId="29" xfId="0" applyFont="1" applyBorder="1" applyAlignment="1">
      <alignment vertical="top"/>
    </xf>
    <xf numFmtId="0" fontId="4" fillId="0" borderId="35" xfId="1" applyNumberFormat="1" applyFont="1" applyBorder="1" applyAlignment="1">
      <alignment horizontal="center" vertical="center" wrapText="1"/>
    </xf>
    <xf numFmtId="0" fontId="4" fillId="0" borderId="51" xfId="1" applyNumberFormat="1" applyFont="1" applyBorder="1" applyAlignment="1">
      <alignment horizontal="center" vertical="center" wrapText="1"/>
    </xf>
    <xf numFmtId="0" fontId="4" fillId="0" borderId="52" xfId="1" applyNumberFormat="1" applyFont="1" applyBorder="1" applyAlignment="1">
      <alignment horizontal="center" vertical="center" wrapText="1"/>
    </xf>
    <xf numFmtId="0" fontId="4" fillId="0" borderId="53" xfId="1" applyNumberFormat="1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22" fillId="0" borderId="0" xfId="0" applyFont="1"/>
    <xf numFmtId="0" fontId="22" fillId="0" borderId="29" xfId="0" applyFont="1" applyBorder="1"/>
    <xf numFmtId="0" fontId="12" fillId="10" borderId="29" xfId="1" applyNumberFormat="1" applyFont="1" applyFill="1" applyBorder="1" applyAlignment="1">
      <alignment horizontal="center" vertical="center" wrapText="1"/>
    </xf>
    <xf numFmtId="0" fontId="12" fillId="0" borderId="29" xfId="1" applyNumberFormat="1" applyFont="1" applyBorder="1" applyAlignment="1">
      <alignment vertical="center" wrapText="1"/>
    </xf>
    <xf numFmtId="0" fontId="21" fillId="0" borderId="29" xfId="1" applyBorder="1" applyAlignment="1"/>
    <xf numFmtId="0" fontId="12" fillId="0" borderId="29" xfId="1" applyNumberFormat="1" applyFont="1" applyBorder="1" applyAlignment="1">
      <alignment horizontal="center" vertical="center" wrapText="1"/>
    </xf>
    <xf numFmtId="0" fontId="12" fillId="0" borderId="29" xfId="1" applyNumberFormat="1" applyFont="1" applyFill="1" applyBorder="1" applyAlignment="1">
      <alignment horizontal="center" vertical="center" wrapText="1"/>
    </xf>
    <xf numFmtId="0" fontId="4" fillId="0" borderId="29" xfId="1" applyNumberFormat="1" applyFont="1" applyFill="1" applyBorder="1" applyAlignment="1">
      <alignment vertical="center" wrapText="1"/>
    </xf>
    <xf numFmtId="0" fontId="21" fillId="0" borderId="29" xfId="1" applyBorder="1"/>
    <xf numFmtId="0" fontId="12" fillId="3" borderId="29" xfId="1" applyNumberFormat="1" applyFont="1" applyFill="1" applyBorder="1" applyAlignment="1">
      <alignment horizontal="center" vertical="center" wrapText="1"/>
    </xf>
    <xf numFmtId="0" fontId="22" fillId="0" borderId="29" xfId="0" applyFont="1" applyFill="1" applyBorder="1"/>
    <xf numFmtId="0" fontId="22" fillId="0" borderId="0" xfId="0" applyFont="1" applyFill="1"/>
    <xf numFmtId="0" fontId="12" fillId="0" borderId="29" xfId="1" applyNumberFormat="1" applyFont="1" applyBorder="1" applyAlignment="1">
      <alignment horizontal="center" vertical="center" wrapText="1"/>
    </xf>
    <xf numFmtId="0" fontId="12" fillId="3" borderId="29" xfId="1" applyNumberFormat="1" applyFont="1" applyFill="1" applyBorder="1" applyAlignment="1">
      <alignment horizontal="center" vertical="center" wrapText="1"/>
    </xf>
    <xf numFmtId="0" fontId="12" fillId="11" borderId="29" xfId="1" applyNumberFormat="1" applyFont="1" applyFill="1" applyBorder="1" applyAlignment="1">
      <alignment horizontal="center" vertical="center" wrapText="1"/>
    </xf>
    <xf numFmtId="0" fontId="7" fillId="3" borderId="32" xfId="0" applyFont="1" applyFill="1" applyBorder="1" applyAlignment="1">
      <alignment vertical="center" wrapText="1"/>
    </xf>
    <xf numFmtId="0" fontId="7" fillId="3" borderId="54" xfId="0" applyFont="1" applyFill="1" applyBorder="1" applyAlignment="1">
      <alignment horizontal="left" vertical="center" wrapText="1"/>
    </xf>
    <xf numFmtId="0" fontId="7" fillId="3" borderId="32" xfId="0" applyFont="1" applyFill="1" applyBorder="1" applyAlignment="1">
      <alignment horizontal="left" vertical="center" wrapText="1"/>
    </xf>
    <xf numFmtId="0" fontId="6" fillId="3" borderId="47" xfId="0" applyFont="1" applyFill="1" applyBorder="1" applyAlignment="1">
      <alignment horizontal="left" vertical="center" wrapText="1"/>
    </xf>
    <xf numFmtId="0" fontId="0" fillId="0" borderId="29" xfId="0" applyBorder="1"/>
    <xf numFmtId="0" fontId="0" fillId="0" borderId="29" xfId="0" applyFont="1" applyBorder="1"/>
    <xf numFmtId="0" fontId="24" fillId="15" borderId="56" xfId="2" applyNumberFormat="1" applyFont="1" applyFill="1" applyBorder="1" applyAlignment="1" applyProtection="1">
      <alignment horizontal="left" vertical="center" wrapText="1"/>
      <protection locked="0"/>
    </xf>
    <xf numFmtId="0" fontId="6" fillId="3" borderId="32" xfId="0" applyFont="1" applyFill="1" applyBorder="1" applyAlignment="1">
      <alignment horizontal="left" vertical="center" wrapText="1"/>
    </xf>
    <xf numFmtId="0" fontId="18" fillId="0" borderId="27" xfId="0" applyFont="1" applyFill="1" applyBorder="1" applyAlignment="1">
      <alignment vertical="center"/>
    </xf>
    <xf numFmtId="0" fontId="4" fillId="0" borderId="27" xfId="0" applyFont="1" applyBorder="1" applyAlignment="1">
      <alignment horizontal="center" wrapText="1"/>
    </xf>
    <xf numFmtId="0" fontId="0" fillId="0" borderId="31" xfId="0" applyFont="1" applyBorder="1"/>
    <xf numFmtId="0" fontId="24" fillId="15" borderId="21" xfId="2" applyNumberFormat="1" applyFont="1" applyFill="1" applyBorder="1" applyAlignment="1" applyProtection="1">
      <alignment horizontal="left" vertical="center" wrapText="1"/>
      <protection locked="0"/>
    </xf>
    <xf numFmtId="0" fontId="4" fillId="0" borderId="8" xfId="0" applyFont="1" applyFill="1" applyBorder="1" applyAlignment="1">
      <alignment horizontal="center" vertical="center" wrapText="1"/>
    </xf>
    <xf numFmtId="0" fontId="20" fillId="0" borderId="0" xfId="3"/>
    <xf numFmtId="0" fontId="3" fillId="0" borderId="1" xfId="3" applyFont="1" applyBorder="1" applyAlignment="1"/>
    <xf numFmtId="0" fontId="28" fillId="0" borderId="13" xfId="3" applyNumberFormat="1" applyFont="1" applyBorder="1" applyAlignment="1">
      <alignment horizontal="center" vertical="center" wrapText="1"/>
    </xf>
    <xf numFmtId="0" fontId="28" fillId="0" borderId="14" xfId="3" applyNumberFormat="1" applyFont="1" applyBorder="1" applyAlignment="1">
      <alignment horizontal="center" vertical="center" wrapText="1"/>
    </xf>
    <xf numFmtId="0" fontId="28" fillId="0" borderId="15" xfId="3" applyNumberFormat="1" applyFont="1" applyBorder="1" applyAlignment="1">
      <alignment horizontal="center" vertical="center" wrapText="1"/>
    </xf>
    <xf numFmtId="0" fontId="28" fillId="3" borderId="13" xfId="3" applyNumberFormat="1" applyFont="1" applyFill="1" applyBorder="1" applyAlignment="1">
      <alignment horizontal="center" vertical="center" wrapText="1"/>
    </xf>
    <xf numFmtId="0" fontId="28" fillId="0" borderId="16" xfId="3" applyNumberFormat="1" applyFont="1" applyBorder="1" applyAlignment="1">
      <alignment horizontal="center" vertical="center" wrapText="1"/>
    </xf>
    <xf numFmtId="0" fontId="29" fillId="0" borderId="15" xfId="3" applyNumberFormat="1" applyFont="1" applyBorder="1" applyAlignment="1">
      <alignment horizontal="center" vertical="center" wrapText="1"/>
    </xf>
    <xf numFmtId="0" fontId="29" fillId="0" borderId="13" xfId="3" applyNumberFormat="1" applyFont="1" applyBorder="1" applyAlignment="1">
      <alignment horizontal="center" vertical="center" wrapText="1"/>
    </xf>
    <xf numFmtId="0" fontId="29" fillId="0" borderId="14" xfId="3" applyNumberFormat="1" applyFont="1" applyBorder="1" applyAlignment="1">
      <alignment horizontal="center" vertical="center" wrapText="1"/>
    </xf>
    <xf numFmtId="0" fontId="29" fillId="0" borderId="16" xfId="3" applyNumberFormat="1" applyFont="1" applyBorder="1" applyAlignment="1">
      <alignment horizontal="center" vertical="center" wrapText="1"/>
    </xf>
    <xf numFmtId="0" fontId="28" fillId="0" borderId="23" xfId="3" applyNumberFormat="1" applyFont="1" applyBorder="1" applyAlignment="1">
      <alignment horizontal="center" vertical="center" wrapText="1"/>
    </xf>
    <xf numFmtId="0" fontId="28" fillId="0" borderId="21" xfId="3" applyNumberFormat="1" applyFont="1" applyBorder="1" applyAlignment="1">
      <alignment horizontal="center" vertical="center" wrapText="1"/>
    </xf>
    <xf numFmtId="0" fontId="28" fillId="0" borderId="22" xfId="3" applyNumberFormat="1" applyFont="1" applyBorder="1" applyAlignment="1">
      <alignment horizontal="center" vertical="center" wrapText="1"/>
    </xf>
    <xf numFmtId="0" fontId="28" fillId="3" borderId="23" xfId="3" applyNumberFormat="1" applyFont="1" applyFill="1" applyBorder="1" applyAlignment="1">
      <alignment horizontal="center" vertical="center" wrapText="1"/>
    </xf>
    <xf numFmtId="0" fontId="28" fillId="0" borderId="20" xfId="3" applyNumberFormat="1" applyFont="1" applyBorder="1" applyAlignment="1">
      <alignment horizontal="center" vertical="center" wrapText="1"/>
    </xf>
    <xf numFmtId="0" fontId="28" fillId="0" borderId="30" xfId="3" applyNumberFormat="1" applyFont="1" applyBorder="1" applyAlignment="1">
      <alignment horizontal="center" vertical="center" wrapText="1"/>
    </xf>
    <xf numFmtId="0" fontId="28" fillId="0" borderId="57" xfId="3" applyNumberFormat="1" applyFont="1" applyBorder="1" applyAlignment="1">
      <alignment horizontal="center" vertical="center" wrapText="1"/>
    </xf>
    <xf numFmtId="0" fontId="29" fillId="0" borderId="22" xfId="3" applyNumberFormat="1" applyFont="1" applyBorder="1" applyAlignment="1">
      <alignment horizontal="center" vertical="center" wrapText="1"/>
    </xf>
    <xf numFmtId="0" fontId="29" fillId="0" borderId="23" xfId="3" applyNumberFormat="1" applyFont="1" applyBorder="1" applyAlignment="1">
      <alignment horizontal="center" vertical="center" wrapText="1"/>
    </xf>
    <xf numFmtId="0" fontId="29" fillId="0" borderId="21" xfId="3" applyNumberFormat="1" applyFont="1" applyBorder="1" applyAlignment="1">
      <alignment horizontal="center" vertical="center" wrapText="1"/>
    </xf>
    <xf numFmtId="0" fontId="29" fillId="0" borderId="57" xfId="3" applyNumberFormat="1" applyFont="1" applyBorder="1" applyAlignment="1">
      <alignment horizontal="center" vertical="center" wrapText="1"/>
    </xf>
    <xf numFmtId="0" fontId="20" fillId="0" borderId="29" xfId="3" applyBorder="1"/>
    <xf numFmtId="0" fontId="4" fillId="0" borderId="58" xfId="3" applyFont="1" applyBorder="1" applyAlignment="1">
      <alignment vertical="top"/>
    </xf>
    <xf numFmtId="0" fontId="5" fillId="0" borderId="6" xfId="3" applyFont="1" applyBorder="1" applyAlignment="1">
      <alignment vertical="center"/>
    </xf>
    <xf numFmtId="0" fontId="5" fillId="0" borderId="7" xfId="3" applyFont="1" applyBorder="1" applyAlignment="1">
      <alignment vertical="center" wrapText="1"/>
    </xf>
    <xf numFmtId="0" fontId="6" fillId="0" borderId="29" xfId="3" applyFont="1" applyBorder="1"/>
    <xf numFmtId="0" fontId="6" fillId="0" borderId="27" xfId="3" applyFont="1" applyFill="1" applyBorder="1"/>
    <xf numFmtId="0" fontId="6" fillId="0" borderId="29" xfId="3" applyFont="1" applyFill="1" applyBorder="1"/>
    <xf numFmtId="0" fontId="4" fillId="0" borderId="58" xfId="3" applyFont="1" applyBorder="1" applyAlignment="1">
      <alignment horizontal="center" wrapText="1"/>
    </xf>
    <xf numFmtId="0" fontId="4" fillId="0" borderId="6" xfId="3" applyFont="1" applyBorder="1" applyAlignment="1"/>
    <xf numFmtId="0" fontId="4" fillId="0" borderId="12" xfId="3" applyFont="1" applyBorder="1" applyAlignment="1">
      <alignment vertical="top"/>
    </xf>
    <xf numFmtId="0" fontId="4" fillId="0" borderId="59" xfId="1" applyNumberFormat="1" applyFont="1" applyBorder="1" applyAlignment="1">
      <alignment horizontal="center" vertical="center" wrapText="1"/>
    </xf>
    <xf numFmtId="0" fontId="1" fillId="0" borderId="0" xfId="4"/>
    <xf numFmtId="0" fontId="12" fillId="0" borderId="31" xfId="1" applyNumberFormat="1" applyFont="1" applyBorder="1" applyAlignment="1">
      <alignment horizontal="center" vertical="center" wrapText="1"/>
    </xf>
    <xf numFmtId="0" fontId="12" fillId="10" borderId="31" xfId="1" applyNumberFormat="1" applyFont="1" applyFill="1" applyBorder="1" applyAlignment="1">
      <alignment horizontal="center" vertical="center" wrapText="1"/>
    </xf>
    <xf numFmtId="0" fontId="12" fillId="3" borderId="31" xfId="1" applyNumberFormat="1" applyFont="1" applyFill="1" applyBorder="1" applyAlignment="1">
      <alignment horizontal="center" vertical="center" wrapText="1"/>
    </xf>
    <xf numFmtId="0" fontId="12" fillId="10" borderId="30" xfId="1" applyNumberFormat="1" applyFont="1" applyFill="1" applyBorder="1" applyAlignment="1">
      <alignment horizontal="center" vertical="center" wrapText="1"/>
    </xf>
    <xf numFmtId="0" fontId="12" fillId="0" borderId="31" xfId="1" applyNumberFormat="1" applyFont="1" applyFill="1" applyBorder="1" applyAlignment="1">
      <alignment horizontal="center" vertical="center" wrapText="1"/>
    </xf>
    <xf numFmtId="0" fontId="6" fillId="3" borderId="16" xfId="4" applyFont="1" applyFill="1" applyBorder="1"/>
    <xf numFmtId="0" fontId="6" fillId="3" borderId="14" xfId="4" applyFont="1" applyFill="1" applyBorder="1"/>
    <xf numFmtId="0" fontId="6" fillId="3" borderId="15" xfId="4" applyFont="1" applyFill="1" applyBorder="1"/>
    <xf numFmtId="0" fontId="4" fillId="0" borderId="60" xfId="1" applyNumberFormat="1" applyFont="1" applyBorder="1" applyAlignment="1">
      <alignment horizontal="center" vertical="center" wrapText="1"/>
    </xf>
    <xf numFmtId="0" fontId="1" fillId="0" borderId="29" xfId="4" applyBorder="1"/>
    <xf numFmtId="0" fontId="21" fillId="0" borderId="29" xfId="1" applyBorder="1" applyAlignment="1">
      <alignment horizontal="center" vertical="center" wrapText="1"/>
    </xf>
    <xf numFmtId="0" fontId="6" fillId="3" borderId="29" xfId="4" applyFont="1" applyFill="1" applyBorder="1"/>
    <xf numFmtId="0" fontId="6" fillId="3" borderId="37" xfId="4" applyFont="1" applyFill="1" applyBorder="1"/>
    <xf numFmtId="0" fontId="5" fillId="0" borderId="7" xfId="3" applyFont="1" applyBorder="1" applyAlignment="1">
      <alignment vertical="center"/>
    </xf>
    <xf numFmtId="0" fontId="4" fillId="0" borderId="29" xfId="1" applyNumberFormat="1" applyFont="1" applyBorder="1" applyAlignment="1">
      <alignment horizontal="center" vertical="center" wrapText="1"/>
    </xf>
    <xf numFmtId="0" fontId="4" fillId="0" borderId="61" xfId="1" applyNumberFormat="1" applyFont="1" applyBorder="1" applyAlignment="1">
      <alignment horizontal="center" vertical="center" wrapText="1"/>
    </xf>
    <xf numFmtId="0" fontId="6" fillId="3" borderId="32" xfId="4" applyFont="1" applyFill="1" applyBorder="1"/>
    <xf numFmtId="0" fontId="4" fillId="0" borderId="19" xfId="1" applyFont="1" applyBorder="1" applyAlignment="1">
      <alignment horizontal="center" vertical="center"/>
    </xf>
    <xf numFmtId="0" fontId="6" fillId="3" borderId="23" xfId="4" applyFont="1" applyFill="1" applyBorder="1"/>
    <xf numFmtId="0" fontId="6" fillId="3" borderId="21" xfId="4" applyFont="1" applyFill="1" applyBorder="1"/>
    <xf numFmtId="0" fontId="6" fillId="3" borderId="22" xfId="4" applyFont="1" applyFill="1" applyBorder="1"/>
    <xf numFmtId="0" fontId="4" fillId="0" borderId="0" xfId="3" applyFont="1" applyAlignment="1">
      <alignment horizontal="center"/>
    </xf>
    <xf numFmtId="0" fontId="4" fillId="0" borderId="20" xfId="1" applyFont="1" applyBorder="1" applyAlignment="1">
      <alignment horizontal="center" vertical="center"/>
    </xf>
    <xf numFmtId="0" fontId="1" fillId="0" borderId="0" xfId="4" applyFill="1"/>
    <xf numFmtId="0" fontId="30" fillId="3" borderId="11" xfId="4" applyFont="1" applyFill="1" applyBorder="1" applyAlignment="1">
      <alignment vertical="center" wrapText="1"/>
    </xf>
    <xf numFmtId="0" fontId="31" fillId="2" borderId="19" xfId="3" applyFont="1" applyFill="1" applyBorder="1" applyAlignment="1">
      <alignment vertical="center" wrapText="1"/>
    </xf>
    <xf numFmtId="0" fontId="5" fillId="0" borderId="6" xfId="3" applyFont="1" applyBorder="1" applyAlignment="1">
      <alignment vertical="center" wrapText="1"/>
    </xf>
    <xf numFmtId="0" fontId="6" fillId="0" borderId="26" xfId="3" applyFont="1" applyBorder="1"/>
    <xf numFmtId="0" fontId="6" fillId="0" borderId="27" xfId="3" applyFont="1" applyBorder="1"/>
    <xf numFmtId="0" fontId="6" fillId="12" borderId="30" xfId="3" applyFont="1" applyFill="1" applyBorder="1"/>
    <xf numFmtId="0" fontId="6" fillId="12" borderId="36" xfId="3" applyFont="1" applyFill="1" applyBorder="1"/>
    <xf numFmtId="0" fontId="6" fillId="3" borderId="27" xfId="3" applyFont="1" applyFill="1" applyBorder="1"/>
    <xf numFmtId="0" fontId="6" fillId="16" borderId="27" xfId="3" applyFont="1" applyFill="1" applyBorder="1"/>
    <xf numFmtId="0" fontId="6" fillId="14" borderId="30" xfId="3" applyFont="1" applyFill="1" applyBorder="1"/>
    <xf numFmtId="0" fontId="6" fillId="14" borderId="27" xfId="3" applyFont="1" applyFill="1" applyBorder="1"/>
    <xf numFmtId="0" fontId="6" fillId="12" borderId="27" xfId="3" applyFont="1" applyFill="1" applyBorder="1"/>
    <xf numFmtId="0" fontId="6" fillId="12" borderId="28" xfId="3" applyFont="1" applyFill="1" applyBorder="1"/>
    <xf numFmtId="0" fontId="4" fillId="0" borderId="6" xfId="3" applyFont="1" applyBorder="1" applyAlignment="1">
      <alignment horizontal="center" wrapText="1"/>
    </xf>
    <xf numFmtId="0" fontId="23" fillId="17" borderId="29" xfId="2" applyNumberFormat="1" applyFont="1" applyFill="1" applyBorder="1" applyAlignment="1" applyProtection="1">
      <alignment horizontal="center" vertical="center"/>
      <protection locked="0"/>
    </xf>
    <xf numFmtId="0" fontId="23" fillId="17" borderId="29" xfId="2" applyNumberFormat="1" applyFont="1" applyFill="1" applyBorder="1" applyAlignment="1" applyProtection="1">
      <alignment horizontal="left" vertical="center" wrapText="1"/>
      <protection locked="0"/>
    </xf>
    <xf numFmtId="0" fontId="6" fillId="12" borderId="29" xfId="3" applyFont="1" applyFill="1" applyBorder="1"/>
    <xf numFmtId="0" fontId="6" fillId="10" borderId="27" xfId="3" applyFont="1" applyFill="1" applyBorder="1"/>
    <xf numFmtId="0" fontId="6" fillId="13" borderId="29" xfId="3" applyFont="1" applyFill="1" applyBorder="1"/>
    <xf numFmtId="0" fontId="6" fillId="0" borderId="32" xfId="3" applyFont="1" applyBorder="1"/>
    <xf numFmtId="0" fontId="6" fillId="10" borderId="29" xfId="3" applyFont="1" applyFill="1" applyBorder="1"/>
    <xf numFmtId="0" fontId="6" fillId="12" borderId="33" xfId="3" applyFont="1" applyFill="1" applyBorder="1"/>
    <xf numFmtId="0" fontId="5" fillId="0" borderId="29" xfId="3" applyFont="1" applyBorder="1" applyAlignment="1">
      <alignment vertical="center"/>
    </xf>
    <xf numFmtId="0" fontId="5" fillId="0" borderId="29" xfId="3" applyFont="1" applyBorder="1" applyAlignment="1">
      <alignment vertical="center" wrapText="1"/>
    </xf>
    <xf numFmtId="0" fontId="4" fillId="0" borderId="5" xfId="3" applyFont="1" applyBorder="1" applyAlignment="1">
      <alignment horizontal="center" wrapText="1"/>
    </xf>
    <xf numFmtId="0" fontId="0" fillId="3" borderId="0" xfId="3" applyFont="1" applyFill="1"/>
    <xf numFmtId="0" fontId="6" fillId="14" borderId="29" xfId="3" applyFont="1" applyFill="1" applyBorder="1"/>
    <xf numFmtId="0" fontId="4" fillId="0" borderId="29" xfId="3" applyFont="1" applyBorder="1" applyAlignment="1">
      <alignment horizontal="center" wrapText="1"/>
    </xf>
    <xf numFmtId="0" fontId="6" fillId="12" borderId="26" xfId="3" applyFont="1" applyFill="1" applyBorder="1"/>
    <xf numFmtId="0" fontId="23" fillId="17" borderId="27" xfId="2" applyNumberFormat="1" applyFont="1" applyFill="1" applyBorder="1" applyAlignment="1" applyProtection="1">
      <alignment horizontal="left" vertical="center" wrapText="1"/>
      <protection locked="0"/>
    </xf>
    <xf numFmtId="0" fontId="5" fillId="0" borderId="2" xfId="3" applyFont="1" applyBorder="1" applyAlignment="1">
      <alignment vertical="center"/>
    </xf>
    <xf numFmtId="0" fontId="5" fillId="0" borderId="2" xfId="3" applyFont="1" applyBorder="1" applyAlignment="1">
      <alignment vertical="center" wrapText="1"/>
    </xf>
    <xf numFmtId="0" fontId="4" fillId="0" borderId="2" xfId="3" applyFont="1" applyBorder="1" applyAlignment="1">
      <alignment horizontal="center" wrapText="1"/>
    </xf>
    <xf numFmtId="0" fontId="4" fillId="0" borderId="2" xfId="3" applyFont="1" applyBorder="1" applyAlignment="1"/>
    <xf numFmtId="0" fontId="4" fillId="0" borderId="29" xfId="3" applyFont="1" applyBorder="1" applyAlignment="1"/>
    <xf numFmtId="0" fontId="6" fillId="3" borderId="26" xfId="3" applyFont="1" applyFill="1" applyBorder="1"/>
    <xf numFmtId="0" fontId="6" fillId="9" borderId="27" xfId="3" applyFont="1" applyFill="1" applyBorder="1"/>
    <xf numFmtId="0" fontId="23" fillId="17" borderId="33" xfId="2" applyNumberFormat="1" applyFont="1" applyFill="1" applyBorder="1" applyAlignment="1" applyProtection="1">
      <alignment horizontal="left" vertical="center" wrapText="1"/>
      <protection locked="0"/>
    </xf>
    <xf numFmtId="0" fontId="6" fillId="3" borderId="29" xfId="3" applyFont="1" applyFill="1" applyBorder="1"/>
    <xf numFmtId="0" fontId="7" fillId="3" borderId="0" xfId="3" applyFont="1" applyFill="1" applyBorder="1" applyAlignment="1">
      <alignment vertical="center" wrapText="1"/>
    </xf>
    <xf numFmtId="0" fontId="4" fillId="0" borderId="0" xfId="3" applyFont="1" applyBorder="1" applyAlignment="1">
      <alignment vertical="center"/>
    </xf>
    <xf numFmtId="0" fontId="4" fillId="0" borderId="0" xfId="3" applyFont="1" applyBorder="1" applyAlignment="1">
      <alignment vertical="center" wrapText="1"/>
    </xf>
    <xf numFmtId="0" fontId="7" fillId="12" borderId="31" xfId="3" applyFont="1" applyFill="1" applyBorder="1"/>
    <xf numFmtId="0" fontId="7" fillId="0" borderId="0" xfId="3" applyFont="1" applyBorder="1"/>
    <xf numFmtId="0" fontId="7" fillId="14" borderId="31" xfId="3" applyFont="1" applyFill="1" applyBorder="1"/>
    <xf numFmtId="0" fontId="7" fillId="10" borderId="27" xfId="3" applyFont="1" applyFill="1" applyBorder="1" applyAlignment="1"/>
    <xf numFmtId="0" fontId="7" fillId="3" borderId="0" xfId="3" applyFont="1" applyFill="1" applyBorder="1"/>
    <xf numFmtId="0" fontId="6" fillId="3" borderId="0" xfId="3" applyFont="1" applyFill="1" applyBorder="1"/>
    <xf numFmtId="0" fontId="4" fillId="3" borderId="0" xfId="3" applyFont="1" applyFill="1" applyBorder="1" applyAlignment="1">
      <alignment horizontal="center" wrapText="1"/>
    </xf>
    <xf numFmtId="0" fontId="4" fillId="0" borderId="0" xfId="3" applyFont="1" applyBorder="1" applyAlignment="1"/>
    <xf numFmtId="0" fontId="7" fillId="13" borderId="29" xfId="3" applyFont="1" applyFill="1" applyBorder="1"/>
    <xf numFmtId="0" fontId="7" fillId="10" borderId="29" xfId="3" applyFont="1" applyFill="1" applyBorder="1"/>
    <xf numFmtId="0" fontId="7" fillId="9" borderId="29" xfId="3" applyFont="1" applyFill="1" applyBorder="1"/>
    <xf numFmtId="0" fontId="7" fillId="16" borderId="31" xfId="3" applyFont="1" applyFill="1" applyBorder="1"/>
    <xf numFmtId="0" fontId="12" fillId="3" borderId="0" xfId="3" applyFont="1" applyFill="1" applyBorder="1" applyAlignment="1">
      <alignment vertical="center" wrapText="1"/>
    </xf>
    <xf numFmtId="0" fontId="4" fillId="3" borderId="0" xfId="3" applyFont="1" applyFill="1" applyBorder="1" applyAlignment="1">
      <alignment vertical="center"/>
    </xf>
    <xf numFmtId="0" fontId="4" fillId="3" borderId="0" xfId="3" applyFont="1" applyFill="1" applyBorder="1" applyAlignment="1">
      <alignment vertical="center" wrapText="1"/>
    </xf>
    <xf numFmtId="0" fontId="13" fillId="3" borderId="0" xfId="3" applyFont="1" applyFill="1" applyBorder="1" applyAlignment="1">
      <alignment vertical="center" wrapText="1"/>
    </xf>
    <xf numFmtId="0" fontId="14" fillId="3" borderId="0" xfId="3" applyFont="1" applyFill="1" applyBorder="1" applyAlignment="1">
      <alignment vertical="center" wrapText="1"/>
    </xf>
    <xf numFmtId="0" fontId="20" fillId="3" borderId="0" xfId="3" applyFill="1"/>
    <xf numFmtId="0" fontId="20" fillId="3" borderId="0" xfId="3" applyFill="1" applyBorder="1"/>
    <xf numFmtId="0" fontId="12" fillId="7" borderId="27" xfId="1" applyNumberFormat="1" applyFont="1" applyFill="1" applyBorder="1" applyAlignment="1">
      <alignment horizontal="center" vertical="center" wrapText="1"/>
    </xf>
    <xf numFmtId="0" fontId="12" fillId="7" borderId="30" xfId="1" applyNumberFormat="1" applyFont="1" applyFill="1" applyBorder="1" applyAlignment="1">
      <alignment horizontal="center" vertical="center" wrapText="1"/>
    </xf>
    <xf numFmtId="0" fontId="12" fillId="7" borderId="31" xfId="1" applyNumberFormat="1" applyFont="1" applyFill="1" applyBorder="1" applyAlignment="1">
      <alignment horizontal="center" vertical="center" wrapText="1"/>
    </xf>
    <xf numFmtId="0" fontId="12" fillId="0" borderId="29" xfId="1" applyNumberFormat="1" applyFont="1" applyBorder="1" applyAlignment="1">
      <alignment horizontal="center" vertical="center" wrapText="1"/>
    </xf>
    <xf numFmtId="0" fontId="12" fillId="3" borderId="29" xfId="1" applyNumberFormat="1" applyFont="1" applyFill="1" applyBorder="1" applyAlignment="1">
      <alignment horizontal="center" vertical="center" wrapText="1"/>
    </xf>
    <xf numFmtId="0" fontId="12" fillId="0" borderId="29" xfId="1" applyNumberFormat="1" applyFont="1" applyFill="1" applyBorder="1" applyAlignment="1">
      <alignment horizontal="center" vertical="center" wrapText="1"/>
    </xf>
    <xf numFmtId="0" fontId="12" fillId="11" borderId="29" xfId="1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4" fillId="0" borderId="0" xfId="0" applyFont="1" applyBorder="1" applyAlignment="1">
      <alignment vertical="top"/>
    </xf>
    <xf numFmtId="0" fontId="5" fillId="0" borderId="58" xfId="0" applyFont="1" applyBorder="1" applyAlignment="1">
      <alignment vertical="center"/>
    </xf>
    <xf numFmtId="0" fontId="29" fillId="0" borderId="19" xfId="0" applyFont="1" applyBorder="1" applyAlignment="1">
      <alignment horizontal="center"/>
    </xf>
    <xf numFmtId="0" fontId="29" fillId="0" borderId="6" xfId="0" applyFont="1" applyBorder="1" applyAlignment="1">
      <alignment horizontal="center"/>
    </xf>
    <xf numFmtId="0" fontId="12" fillId="7" borderId="29" xfId="1" applyNumberFormat="1" applyFont="1" applyFill="1" applyBorder="1" applyAlignment="1">
      <alignment horizontal="center" vertical="center" wrapText="1"/>
    </xf>
    <xf numFmtId="0" fontId="22" fillId="7" borderId="29" xfId="0" applyFont="1" applyFill="1" applyBorder="1"/>
    <xf numFmtId="0" fontId="22" fillId="7" borderId="0" xfId="0" applyFont="1" applyFill="1"/>
    <xf numFmtId="0" fontId="7" fillId="3" borderId="49" xfId="0" applyFont="1" applyFill="1" applyBorder="1" applyAlignment="1">
      <alignment horizontal="left" vertical="center" wrapText="1"/>
    </xf>
    <xf numFmtId="0" fontId="6" fillId="3" borderId="47" xfId="0" applyFont="1" applyFill="1" applyBorder="1" applyAlignment="1">
      <alignment wrapText="1"/>
    </xf>
    <xf numFmtId="0" fontId="7" fillId="3" borderId="62" xfId="0" applyFont="1" applyFill="1" applyBorder="1" applyAlignment="1">
      <alignment horizontal="left" vertical="center" wrapText="1"/>
    </xf>
    <xf numFmtId="0" fontId="6" fillId="3" borderId="62" xfId="0" applyFont="1" applyFill="1" applyBorder="1" applyAlignment="1">
      <alignment horizontal="left" vertical="center" wrapText="1"/>
    </xf>
    <xf numFmtId="0" fontId="6" fillId="3" borderId="49" xfId="0" applyFont="1" applyFill="1" applyBorder="1" applyAlignment="1">
      <alignment vertical="center" wrapText="1"/>
    </xf>
    <xf numFmtId="0" fontId="6" fillId="3" borderId="42" xfId="0" applyFont="1" applyFill="1" applyBorder="1" applyAlignment="1">
      <alignment horizontal="left" vertical="center" wrapText="1"/>
    </xf>
    <xf numFmtId="0" fontId="0" fillId="0" borderId="29" xfId="0" applyFont="1" applyBorder="1" applyAlignment="1">
      <alignment horizontal="center" vertical="center"/>
    </xf>
    <xf numFmtId="0" fontId="5" fillId="0" borderId="43" xfId="0" applyNumberFormat="1" applyFont="1" applyBorder="1" applyAlignment="1">
      <alignment horizontal="center" vertical="center" wrapText="1"/>
    </xf>
    <xf numFmtId="0" fontId="5" fillId="0" borderId="63" xfId="0" applyNumberFormat="1" applyFont="1" applyBorder="1" applyAlignment="1">
      <alignment horizontal="center" vertical="center" wrapText="1"/>
    </xf>
    <xf numFmtId="0" fontId="32" fillId="5" borderId="27" xfId="0" applyFont="1" applyFill="1" applyBorder="1" applyAlignment="1">
      <alignment vertical="center"/>
    </xf>
    <xf numFmtId="0" fontId="29" fillId="0" borderId="58" xfId="0" applyFont="1" applyBorder="1" applyAlignment="1">
      <alignment horizontal="center"/>
    </xf>
    <xf numFmtId="0" fontId="29" fillId="0" borderId="12" xfId="0" applyFont="1" applyBorder="1" applyAlignment="1">
      <alignment horizontal="center"/>
    </xf>
    <xf numFmtId="0" fontId="4" fillId="0" borderId="64" xfId="0" applyFont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21" fillId="7" borderId="29" xfId="1" applyFill="1" applyBorder="1" applyAlignment="1"/>
    <xf numFmtId="0" fontId="12" fillId="7" borderId="29" xfId="1" applyNumberFormat="1" applyFont="1" applyFill="1" applyBorder="1" applyAlignment="1">
      <alignment vertical="center" wrapText="1"/>
    </xf>
    <xf numFmtId="0" fontId="5" fillId="0" borderId="15" xfId="0" applyNumberFormat="1" applyFont="1" applyFill="1" applyBorder="1" applyAlignment="1">
      <alignment horizontal="center" vertical="center" wrapText="1"/>
    </xf>
    <xf numFmtId="0" fontId="5" fillId="0" borderId="22" xfId="0" applyNumberFormat="1" applyFont="1" applyFill="1" applyBorder="1" applyAlignment="1">
      <alignment horizontal="center" vertical="center" wrapText="1"/>
    </xf>
    <xf numFmtId="0" fontId="12" fillId="18" borderId="29" xfId="1" applyNumberFormat="1" applyFont="1" applyFill="1" applyBorder="1" applyAlignment="1">
      <alignment vertical="center" wrapText="1"/>
    </xf>
    <xf numFmtId="0" fontId="12" fillId="18" borderId="29" xfId="1" applyNumberFormat="1" applyFont="1" applyFill="1" applyBorder="1" applyAlignment="1">
      <alignment horizontal="center" vertical="center" wrapText="1"/>
    </xf>
    <xf numFmtId="0" fontId="22" fillId="18" borderId="29" xfId="0" applyFont="1" applyFill="1" applyBorder="1"/>
    <xf numFmtId="0" fontId="19" fillId="3" borderId="42" xfId="0" applyFont="1" applyFill="1" applyBorder="1" applyAlignment="1">
      <alignment vertical="center" wrapText="1"/>
    </xf>
    <xf numFmtId="0" fontId="19" fillId="3" borderId="62" xfId="0" applyFont="1" applyFill="1" applyBorder="1" applyAlignment="1">
      <alignment horizontal="left" vertical="center" wrapText="1"/>
    </xf>
    <xf numFmtId="0" fontId="19" fillId="3" borderId="47" xfId="0" applyFont="1" applyFill="1" applyBorder="1" applyAlignment="1">
      <alignment vertical="center" wrapText="1"/>
    </xf>
    <xf numFmtId="0" fontId="19" fillId="3" borderId="42" xfId="0" applyFont="1" applyFill="1" applyBorder="1" applyAlignment="1">
      <alignment horizontal="left" vertical="center" wrapText="1"/>
    </xf>
    <xf numFmtId="0" fontId="12" fillId="0" borderId="27" xfId="1" applyNumberFormat="1" applyFont="1" applyBorder="1" applyAlignment="1">
      <alignment vertical="center" wrapText="1"/>
    </xf>
    <xf numFmtId="0" fontId="12" fillId="7" borderId="27" xfId="1" applyNumberFormat="1" applyFont="1" applyFill="1" applyBorder="1" applyAlignment="1">
      <alignment vertical="center" wrapText="1"/>
    </xf>
    <xf numFmtId="0" fontId="12" fillId="0" borderId="27" xfId="1" applyNumberFormat="1" applyFont="1" applyFill="1" applyBorder="1" applyAlignment="1">
      <alignment vertical="center" wrapText="1"/>
    </xf>
    <xf numFmtId="0" fontId="12" fillId="6" borderId="27" xfId="1" applyNumberFormat="1" applyFont="1" applyFill="1" applyBorder="1" applyAlignment="1">
      <alignment vertical="center" wrapText="1"/>
    </xf>
    <xf numFmtId="0" fontId="12" fillId="11" borderId="27" xfId="1" applyNumberFormat="1" applyFont="1" applyFill="1" applyBorder="1" applyAlignment="1">
      <alignment vertical="center" wrapText="1"/>
    </xf>
    <xf numFmtId="0" fontId="21" fillId="7" borderId="27" xfId="1" applyFill="1" applyBorder="1" applyAlignment="1"/>
    <xf numFmtId="0" fontId="12" fillId="9" borderId="27" xfId="1" applyNumberFormat="1" applyFont="1" applyFill="1" applyBorder="1" applyAlignment="1">
      <alignment vertical="center" wrapText="1"/>
    </xf>
    <xf numFmtId="0" fontId="12" fillId="18" borderId="27" xfId="1" applyNumberFormat="1" applyFont="1" applyFill="1" applyBorder="1" applyAlignment="1">
      <alignment vertical="center" wrapText="1"/>
    </xf>
    <xf numFmtId="0" fontId="12" fillId="0" borderId="30" xfId="1" applyNumberFormat="1" applyFont="1" applyBorder="1" applyAlignment="1">
      <alignment vertical="center" wrapText="1"/>
    </xf>
    <xf numFmtId="0" fontId="12" fillId="7" borderId="30" xfId="1" applyNumberFormat="1" applyFont="1" applyFill="1" applyBorder="1" applyAlignment="1">
      <alignment vertical="center" wrapText="1"/>
    </xf>
    <xf numFmtId="0" fontId="12" fillId="0" borderId="30" xfId="1" applyNumberFormat="1" applyFont="1" applyFill="1" applyBorder="1" applyAlignment="1">
      <alignment vertical="center" wrapText="1"/>
    </xf>
    <xf numFmtId="0" fontId="12" fillId="6" borderId="30" xfId="1" applyNumberFormat="1" applyFont="1" applyFill="1" applyBorder="1" applyAlignment="1">
      <alignment vertical="center" wrapText="1"/>
    </xf>
    <xf numFmtId="0" fontId="12" fillId="11" borderId="30" xfId="1" applyNumberFormat="1" applyFont="1" applyFill="1" applyBorder="1" applyAlignment="1">
      <alignment vertical="center" wrapText="1"/>
    </xf>
    <xf numFmtId="0" fontId="21" fillId="7" borderId="30" xfId="1" applyFill="1" applyBorder="1" applyAlignment="1"/>
    <xf numFmtId="0" fontId="12" fillId="9" borderId="30" xfId="1" applyNumberFormat="1" applyFont="1" applyFill="1" applyBorder="1" applyAlignment="1">
      <alignment vertical="center" wrapText="1"/>
    </xf>
    <xf numFmtId="0" fontId="12" fillId="18" borderId="30" xfId="1" applyNumberFormat="1" applyFont="1" applyFill="1" applyBorder="1" applyAlignment="1">
      <alignment vertical="center" wrapText="1"/>
    </xf>
    <xf numFmtId="0" fontId="12" fillId="0" borderId="31" xfId="1" applyNumberFormat="1" applyFont="1" applyBorder="1" applyAlignment="1">
      <alignment vertical="center" wrapText="1"/>
    </xf>
    <xf numFmtId="0" fontId="12" fillId="7" borderId="31" xfId="1" applyNumberFormat="1" applyFont="1" applyFill="1" applyBorder="1" applyAlignment="1">
      <alignment vertical="center" wrapText="1"/>
    </xf>
    <xf numFmtId="0" fontId="12" fillId="0" borderId="31" xfId="1" applyNumberFormat="1" applyFont="1" applyFill="1" applyBorder="1" applyAlignment="1">
      <alignment vertical="center" wrapText="1"/>
    </xf>
    <xf numFmtId="0" fontId="12" fillId="6" borderId="31" xfId="1" applyNumberFormat="1" applyFont="1" applyFill="1" applyBorder="1" applyAlignment="1">
      <alignment vertical="center" wrapText="1"/>
    </xf>
    <xf numFmtId="0" fontId="12" fillId="11" borderId="31" xfId="1" applyNumberFormat="1" applyFont="1" applyFill="1" applyBorder="1" applyAlignment="1">
      <alignment vertical="center" wrapText="1"/>
    </xf>
    <xf numFmtId="0" fontId="21" fillId="7" borderId="31" xfId="1" applyFill="1" applyBorder="1" applyAlignment="1"/>
    <xf numFmtId="0" fontId="12" fillId="9" borderId="31" xfId="1" applyNumberFormat="1" applyFont="1" applyFill="1" applyBorder="1" applyAlignment="1">
      <alignment vertical="center" wrapText="1"/>
    </xf>
    <xf numFmtId="0" fontId="12" fillId="18" borderId="31" xfId="1" applyNumberFormat="1" applyFont="1" applyFill="1" applyBorder="1" applyAlignment="1">
      <alignment vertical="center" wrapText="1"/>
    </xf>
    <xf numFmtId="0" fontId="4" fillId="2" borderId="40" xfId="0" applyFont="1" applyFill="1" applyBorder="1"/>
    <xf numFmtId="0" fontId="4" fillId="6" borderId="40" xfId="0" applyFont="1" applyFill="1" applyBorder="1"/>
    <xf numFmtId="0" fontId="2" fillId="0" borderId="0" xfId="3" applyNumberFormat="1" applyFont="1" applyAlignment="1">
      <alignment horizontal="center" vertical="center" wrapText="1"/>
    </xf>
    <xf numFmtId="0" fontId="26" fillId="0" borderId="27" xfId="3" applyFont="1" applyBorder="1" applyAlignment="1">
      <alignment horizontal="center" vertical="center"/>
    </xf>
    <xf numFmtId="0" fontId="26" fillId="0" borderId="30" xfId="3" applyFont="1" applyBorder="1" applyAlignment="1">
      <alignment horizontal="center" vertical="center"/>
    </xf>
    <xf numFmtId="0" fontId="26" fillId="0" borderId="31" xfId="3" applyFont="1" applyBorder="1" applyAlignment="1">
      <alignment horizontal="center" vertical="center"/>
    </xf>
    <xf numFmtId="0" fontId="4" fillId="0" borderId="5" xfId="3" applyNumberFormat="1" applyFont="1" applyBorder="1" applyAlignment="1">
      <alignment horizontal="center" vertical="center" wrapText="1"/>
    </xf>
    <xf numFmtId="0" fontId="4" fillId="0" borderId="10" xfId="3" applyNumberFormat="1" applyFont="1" applyBorder="1" applyAlignment="1">
      <alignment horizontal="center" vertical="center" wrapText="1"/>
    </xf>
    <xf numFmtId="0" fontId="4" fillId="0" borderId="12" xfId="3" applyNumberFormat="1" applyFont="1" applyBorder="1" applyAlignment="1">
      <alignment horizontal="center" vertical="center" wrapText="1"/>
    </xf>
    <xf numFmtId="0" fontId="27" fillId="0" borderId="2" xfId="4" applyNumberFormat="1" applyFont="1" applyBorder="1" applyAlignment="1">
      <alignment horizontal="center" vertical="center" textRotation="90" wrapText="1"/>
    </xf>
    <xf numFmtId="0" fontId="27" fillId="0" borderId="8" xfId="4" applyNumberFormat="1" applyFont="1" applyBorder="1" applyAlignment="1">
      <alignment horizontal="center" vertical="center" textRotation="90" wrapText="1"/>
    </xf>
    <xf numFmtId="0" fontId="27" fillId="0" borderId="19" xfId="4" applyNumberFormat="1" applyFont="1" applyBorder="1" applyAlignment="1">
      <alignment horizontal="center" vertical="center" textRotation="90" wrapText="1"/>
    </xf>
    <xf numFmtId="0" fontId="28" fillId="0" borderId="3" xfId="3" applyNumberFormat="1" applyFont="1" applyBorder="1" applyAlignment="1">
      <alignment horizontal="center" vertical="center" wrapText="1"/>
    </xf>
    <xf numFmtId="0" fontId="28" fillId="0" borderId="4" xfId="3" applyNumberFormat="1" applyFont="1" applyBorder="1" applyAlignment="1">
      <alignment horizontal="center" vertical="center" wrapText="1"/>
    </xf>
    <xf numFmtId="0" fontId="28" fillId="0" borderId="5" xfId="3" applyNumberFormat="1" applyFont="1" applyBorder="1" applyAlignment="1">
      <alignment horizontal="center" vertical="center" wrapText="1"/>
    </xf>
    <xf numFmtId="0" fontId="28" fillId="0" borderId="9" xfId="3" applyNumberFormat="1" applyFont="1" applyBorder="1" applyAlignment="1">
      <alignment horizontal="center" vertical="center" wrapText="1"/>
    </xf>
    <xf numFmtId="0" fontId="28" fillId="0" borderId="0" xfId="3" applyNumberFormat="1" applyFont="1" applyBorder="1" applyAlignment="1">
      <alignment horizontal="center" vertical="center" wrapText="1"/>
    </xf>
    <xf numFmtId="0" fontId="28" fillId="0" borderId="10" xfId="3" applyNumberFormat="1" applyFont="1" applyBorder="1" applyAlignment="1">
      <alignment horizontal="center" vertical="center" wrapText="1"/>
    </xf>
    <xf numFmtId="0" fontId="28" fillId="0" borderId="11" xfId="3" applyNumberFormat="1" applyFont="1" applyBorder="1" applyAlignment="1">
      <alignment horizontal="center" vertical="center" wrapText="1"/>
    </xf>
    <xf numFmtId="0" fontId="28" fillId="0" borderId="1" xfId="3" applyNumberFormat="1" applyFont="1" applyBorder="1" applyAlignment="1">
      <alignment horizontal="center" vertical="center" wrapText="1"/>
    </xf>
    <xf numFmtId="0" fontId="28" fillId="0" borderId="12" xfId="3" applyNumberFormat="1" applyFont="1" applyBorder="1" applyAlignment="1">
      <alignment horizontal="center" vertical="center" wrapText="1"/>
    </xf>
    <xf numFmtId="0" fontId="28" fillId="0" borderId="2" xfId="3" applyNumberFormat="1" applyFont="1" applyBorder="1" applyAlignment="1">
      <alignment horizontal="center" vertical="center" wrapText="1"/>
    </xf>
    <xf numFmtId="0" fontId="28" fillId="0" borderId="8" xfId="3" applyNumberFormat="1" applyFont="1" applyBorder="1" applyAlignment="1">
      <alignment horizontal="center" vertical="center" wrapText="1"/>
    </xf>
    <xf numFmtId="0" fontId="28" fillId="0" borderId="19" xfId="3" applyNumberFormat="1" applyFont="1" applyBorder="1" applyAlignment="1">
      <alignment horizontal="center" vertical="center" wrapText="1"/>
    </xf>
    <xf numFmtId="0" fontId="5" fillId="0" borderId="6" xfId="3" applyNumberFormat="1" applyFont="1" applyFill="1" applyBorder="1" applyAlignment="1">
      <alignment horizontal="center" textRotation="90" wrapText="1"/>
    </xf>
    <xf numFmtId="0" fontId="4" fillId="0" borderId="6" xfId="3" applyFont="1" applyBorder="1" applyAlignment="1">
      <alignment horizontal="center" textRotation="90"/>
    </xf>
    <xf numFmtId="0" fontId="29" fillId="0" borderId="2" xfId="3" applyNumberFormat="1" applyFont="1" applyBorder="1" applyAlignment="1">
      <alignment horizontal="center" vertical="center" wrapText="1"/>
    </xf>
    <xf numFmtId="0" fontId="29" fillId="0" borderId="8" xfId="3" applyNumberFormat="1" applyFont="1" applyBorder="1" applyAlignment="1">
      <alignment horizontal="center" vertical="center" wrapText="1"/>
    </xf>
    <xf numFmtId="0" fontId="29" fillId="0" borderId="19" xfId="3" applyNumberFormat="1" applyFont="1" applyBorder="1" applyAlignment="1">
      <alignment horizontal="center" vertical="center" wrapText="1"/>
    </xf>
    <xf numFmtId="0" fontId="29" fillId="0" borderId="4" xfId="3" applyNumberFormat="1" applyFont="1" applyBorder="1" applyAlignment="1">
      <alignment horizontal="center" vertical="center" wrapText="1"/>
    </xf>
    <xf numFmtId="0" fontId="29" fillId="0" borderId="5" xfId="3" applyNumberFormat="1" applyFont="1" applyBorder="1" applyAlignment="1">
      <alignment horizontal="center" vertical="center" wrapText="1"/>
    </xf>
    <xf numFmtId="0" fontId="29" fillId="0" borderId="0" xfId="3" applyNumberFormat="1" applyFont="1" applyBorder="1" applyAlignment="1">
      <alignment horizontal="center" vertical="center" wrapText="1"/>
    </xf>
    <xf numFmtId="0" fontId="29" fillId="0" borderId="10" xfId="3" applyNumberFormat="1" applyFont="1" applyBorder="1" applyAlignment="1">
      <alignment horizontal="center" vertical="center" wrapText="1"/>
    </xf>
    <xf numFmtId="0" fontId="29" fillId="0" borderId="1" xfId="3" applyNumberFormat="1" applyFont="1" applyBorder="1" applyAlignment="1">
      <alignment horizontal="center" vertical="center" wrapText="1"/>
    </xf>
    <xf numFmtId="0" fontId="29" fillId="0" borderId="12" xfId="3" applyNumberFormat="1" applyFont="1" applyBorder="1" applyAlignment="1">
      <alignment horizontal="center" vertical="center" wrapText="1"/>
    </xf>
    <xf numFmtId="0" fontId="29" fillId="0" borderId="3" xfId="3" applyNumberFormat="1" applyFont="1" applyBorder="1" applyAlignment="1">
      <alignment horizontal="center" vertical="center" wrapText="1"/>
    </xf>
    <xf numFmtId="0" fontId="29" fillId="0" borderId="9" xfId="3" applyNumberFormat="1" applyFont="1" applyBorder="1" applyAlignment="1">
      <alignment horizontal="center" vertical="center" wrapText="1"/>
    </xf>
    <xf numFmtId="0" fontId="29" fillId="0" borderId="11" xfId="3" applyNumberFormat="1" applyFont="1" applyBorder="1" applyAlignment="1">
      <alignment horizontal="center" vertical="center" wrapText="1"/>
    </xf>
    <xf numFmtId="0" fontId="7" fillId="0" borderId="0" xfId="3" applyFont="1" applyBorder="1" applyAlignment="1">
      <alignment horizontal="center"/>
    </xf>
    <xf numFmtId="0" fontId="4" fillId="0" borderId="42" xfId="1" applyNumberFormat="1" applyFont="1" applyBorder="1" applyAlignment="1">
      <alignment horizontal="center" vertical="center" wrapText="1"/>
    </xf>
    <xf numFmtId="0" fontId="4" fillId="0" borderId="47" xfId="1" applyNumberFormat="1" applyFont="1" applyBorder="1" applyAlignment="1">
      <alignment horizontal="center" vertical="center" wrapText="1"/>
    </xf>
    <xf numFmtId="0" fontId="4" fillId="0" borderId="30" xfId="1" applyNumberFormat="1" applyFont="1" applyBorder="1" applyAlignment="1">
      <alignment horizontal="center" vertical="center" wrapText="1"/>
    </xf>
    <xf numFmtId="0" fontId="4" fillId="0" borderId="31" xfId="1" applyNumberFormat="1" applyFont="1" applyBorder="1" applyAlignment="1">
      <alignment horizontal="center" vertical="center" wrapText="1"/>
    </xf>
    <xf numFmtId="0" fontId="4" fillId="0" borderId="30" xfId="1" applyNumberFormat="1" applyFont="1" applyFill="1" applyBorder="1" applyAlignment="1">
      <alignment horizontal="center" vertical="center" wrapText="1"/>
    </xf>
    <xf numFmtId="0" fontId="4" fillId="0" borderId="31" xfId="1" applyNumberFormat="1" applyFont="1" applyFill="1" applyBorder="1" applyAlignment="1">
      <alignment horizontal="center" vertical="center" wrapText="1"/>
    </xf>
    <xf numFmtId="0" fontId="11" fillId="0" borderId="36" xfId="3" applyFont="1" applyBorder="1" applyAlignment="1">
      <alignment horizontal="center" vertical="center"/>
    </xf>
    <xf numFmtId="0" fontId="11" fillId="0" borderId="0" xfId="3" applyFont="1" applyBorder="1" applyAlignment="1">
      <alignment horizontal="center" vertical="center"/>
    </xf>
    <xf numFmtId="0" fontId="12" fillId="0" borderId="30" xfId="1" applyNumberFormat="1" applyFont="1" applyBorder="1" applyAlignment="1">
      <alignment horizontal="center" vertical="center" wrapText="1"/>
    </xf>
    <xf numFmtId="0" fontId="12" fillId="0" borderId="31" xfId="1" applyNumberFormat="1" applyFont="1" applyBorder="1" applyAlignment="1">
      <alignment horizontal="center" vertical="center" wrapText="1"/>
    </xf>
    <xf numFmtId="0" fontId="12" fillId="0" borderId="30" xfId="1" applyNumberFormat="1" applyFont="1" applyFill="1" applyBorder="1" applyAlignment="1">
      <alignment horizontal="center" vertical="center" wrapText="1"/>
    </xf>
    <xf numFmtId="0" fontId="12" fillId="0" borderId="31" xfId="1" applyNumberFormat="1" applyFont="1" applyFill="1" applyBorder="1" applyAlignment="1">
      <alignment horizontal="center" vertical="center" wrapText="1"/>
    </xf>
    <xf numFmtId="0" fontId="12" fillId="11" borderId="30" xfId="1" applyNumberFormat="1" applyFont="1" applyFill="1" applyBorder="1" applyAlignment="1">
      <alignment horizontal="center" vertical="center" wrapText="1"/>
    </xf>
    <xf numFmtId="0" fontId="12" fillId="11" borderId="31" xfId="1" applyNumberFormat="1" applyFont="1" applyFill="1" applyBorder="1" applyAlignment="1">
      <alignment horizontal="center" vertical="center" wrapText="1"/>
    </xf>
    <xf numFmtId="0" fontId="21" fillId="0" borderId="30" xfId="1" applyBorder="1" applyAlignment="1">
      <alignment horizontal="center"/>
    </xf>
    <xf numFmtId="0" fontId="21" fillId="0" borderId="31" xfId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6" fillId="3" borderId="16" xfId="0" applyFont="1" applyFill="1" applyBorder="1" applyAlignment="1">
      <alignment horizontal="left" vertical="center" wrapText="1"/>
    </xf>
    <xf numFmtId="0" fontId="6" fillId="3" borderId="23" xfId="0" applyFont="1" applyFill="1" applyBorder="1" applyAlignment="1">
      <alignment horizontal="left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6" fillId="3" borderId="14" xfId="0" applyFont="1" applyFill="1" applyBorder="1" applyAlignment="1">
      <alignment horizontal="left" vertical="center" wrapText="1"/>
    </xf>
    <xf numFmtId="0" fontId="6" fillId="3" borderId="21" xfId="0" applyFont="1" applyFill="1" applyBorder="1" applyAlignment="1">
      <alignment horizontal="left" vertical="center" wrapText="1"/>
    </xf>
    <xf numFmtId="0" fontId="5" fillId="0" borderId="29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6" borderId="27" xfId="0" applyFont="1" applyFill="1" applyBorder="1" applyAlignment="1">
      <alignment horizontal="center" vertical="center"/>
    </xf>
    <xf numFmtId="0" fontId="4" fillId="6" borderId="21" xfId="0" applyFont="1" applyFill="1" applyBorder="1" applyAlignment="1">
      <alignment horizontal="center" vertical="center"/>
    </xf>
    <xf numFmtId="0" fontId="4" fillId="6" borderId="14" xfId="0" applyFont="1" applyFill="1" applyBorder="1" applyAlignment="1">
      <alignment horizontal="center" vertical="center"/>
    </xf>
    <xf numFmtId="0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19" xfId="0" applyNumberFormat="1" applyFont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19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textRotation="90" wrapText="1"/>
    </xf>
    <xf numFmtId="0" fontId="5" fillId="0" borderId="5" xfId="0" applyNumberFormat="1" applyFont="1" applyBorder="1" applyAlignment="1">
      <alignment horizontal="center" vertical="center" textRotation="90" wrapText="1"/>
    </xf>
    <xf numFmtId="0" fontId="5" fillId="0" borderId="9" xfId="0" applyNumberFormat="1" applyFont="1" applyBorder="1" applyAlignment="1">
      <alignment horizontal="center" vertical="center" textRotation="90" wrapText="1"/>
    </xf>
    <xf numFmtId="0" fontId="5" fillId="0" borderId="10" xfId="0" applyNumberFormat="1" applyFont="1" applyBorder="1" applyAlignment="1">
      <alignment horizontal="center" vertical="center" textRotation="90" wrapText="1"/>
    </xf>
    <xf numFmtId="0" fontId="5" fillId="0" borderId="11" xfId="0" applyNumberFormat="1" applyFont="1" applyBorder="1" applyAlignment="1">
      <alignment horizontal="center" vertical="center" textRotation="90" wrapText="1"/>
    </xf>
    <xf numFmtId="0" fontId="5" fillId="0" borderId="12" xfId="0" applyNumberFormat="1" applyFont="1" applyBorder="1" applyAlignment="1">
      <alignment horizontal="center" vertical="center" textRotation="90" wrapText="1"/>
    </xf>
    <xf numFmtId="0" fontId="5" fillId="0" borderId="3" xfId="0" applyNumberFormat="1" applyFont="1" applyFill="1" applyBorder="1" applyAlignment="1">
      <alignment horizontal="center" vertical="center" textRotation="90" wrapText="1"/>
    </xf>
    <xf numFmtId="0" fontId="5" fillId="0" borderId="5" xfId="0" applyNumberFormat="1" applyFont="1" applyFill="1" applyBorder="1" applyAlignment="1">
      <alignment horizontal="center" vertical="center" textRotation="90" wrapText="1"/>
    </xf>
    <xf numFmtId="0" fontId="5" fillId="0" borderId="9" xfId="0" applyNumberFormat="1" applyFont="1" applyFill="1" applyBorder="1" applyAlignment="1">
      <alignment horizontal="center" vertical="center" textRotation="90" wrapText="1"/>
    </xf>
    <xf numFmtId="0" fontId="5" fillId="0" borderId="10" xfId="0" applyNumberFormat="1" applyFont="1" applyFill="1" applyBorder="1" applyAlignment="1">
      <alignment horizontal="center" vertical="center" textRotation="90" wrapText="1"/>
    </xf>
    <xf numFmtId="0" fontId="5" fillId="0" borderId="11" xfId="0" applyNumberFormat="1" applyFont="1" applyFill="1" applyBorder="1" applyAlignment="1">
      <alignment horizontal="center" vertical="center" textRotation="90" wrapText="1"/>
    </xf>
    <xf numFmtId="0" fontId="5" fillId="0" borderId="12" xfId="0" applyNumberFormat="1" applyFont="1" applyFill="1" applyBorder="1" applyAlignment="1">
      <alignment horizontal="center" vertical="center" textRotation="90" wrapText="1"/>
    </xf>
    <xf numFmtId="0" fontId="11" fillId="0" borderId="36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19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5" fillId="0" borderId="10" xfId="0" applyNumberFormat="1" applyFont="1" applyFill="1" applyBorder="1" applyAlignment="1">
      <alignment horizontal="center" vertical="center" wrapText="1"/>
    </xf>
    <xf numFmtId="0" fontId="5" fillId="0" borderId="11" xfId="0" applyNumberFormat="1" applyFont="1" applyFill="1" applyBorder="1" applyAlignment="1">
      <alignment horizontal="center" vertical="center" wrapText="1"/>
    </xf>
    <xf numFmtId="0" fontId="12" fillId="0" borderId="29" xfId="1" applyNumberFormat="1" applyFont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6" borderId="17" xfId="0" applyFont="1" applyFill="1" applyBorder="1" applyAlignment="1">
      <alignment horizontal="center" vertical="center"/>
    </xf>
    <xf numFmtId="0" fontId="12" fillId="3" borderId="29" xfId="1" applyNumberFormat="1" applyFont="1" applyFill="1" applyBorder="1" applyAlignment="1">
      <alignment horizontal="center" vertical="center" wrapText="1"/>
    </xf>
    <xf numFmtId="0" fontId="12" fillId="7" borderId="27" xfId="1" applyNumberFormat="1" applyFont="1" applyFill="1" applyBorder="1" applyAlignment="1">
      <alignment horizontal="center" vertical="center" wrapText="1"/>
    </xf>
    <xf numFmtId="0" fontId="12" fillId="7" borderId="30" xfId="1" applyNumberFormat="1" applyFont="1" applyFill="1" applyBorder="1" applyAlignment="1">
      <alignment horizontal="center" vertical="center" wrapText="1"/>
    </xf>
    <xf numFmtId="0" fontId="12" fillId="7" borderId="31" xfId="1" applyNumberFormat="1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5" fillId="0" borderId="31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21" fillId="0" borderId="29" xfId="1" applyBorder="1" applyAlignment="1">
      <alignment horizontal="center"/>
    </xf>
    <xf numFmtId="0" fontId="12" fillId="0" borderId="29" xfId="1" applyNumberFormat="1" applyFont="1" applyFill="1" applyBorder="1" applyAlignment="1">
      <alignment horizontal="center" vertical="center" wrapText="1"/>
    </xf>
    <xf numFmtId="0" fontId="12" fillId="11" borderId="29" xfId="1" applyNumberFormat="1" applyFont="1" applyFill="1" applyBorder="1" applyAlignment="1">
      <alignment horizontal="center" vertical="center" wrapText="1"/>
    </xf>
    <xf numFmtId="0" fontId="4" fillId="6" borderId="31" xfId="0" applyFont="1" applyFill="1" applyBorder="1" applyAlignment="1">
      <alignment horizontal="center" vertical="center"/>
    </xf>
    <xf numFmtId="0" fontId="25" fillId="0" borderId="27" xfId="0" applyFont="1" applyBorder="1" applyAlignment="1">
      <alignment horizontal="center"/>
    </xf>
    <xf numFmtId="0" fontId="22" fillId="0" borderId="31" xfId="0" applyFont="1" applyBorder="1" applyAlignment="1">
      <alignment horizontal="center"/>
    </xf>
    <xf numFmtId="0" fontId="25" fillId="0" borderId="31" xfId="0" applyFont="1" applyBorder="1" applyAlignment="1">
      <alignment horizontal="center"/>
    </xf>
    <xf numFmtId="0" fontId="6" fillId="3" borderId="47" xfId="0" applyFont="1" applyFill="1" applyBorder="1" applyAlignment="1">
      <alignment horizontal="left" vertical="center" wrapText="1"/>
    </xf>
    <xf numFmtId="0" fontId="6" fillId="3" borderId="26" xfId="0" applyFont="1" applyFill="1" applyBorder="1" applyAlignment="1">
      <alignment horizontal="left" vertical="center" wrapText="1"/>
    </xf>
    <xf numFmtId="0" fontId="6" fillId="3" borderId="55" xfId="0" applyFont="1" applyFill="1" applyBorder="1" applyAlignment="1">
      <alignment horizontal="left" wrapText="1"/>
    </xf>
    <xf numFmtId="0" fontId="6" fillId="3" borderId="45" xfId="0" applyFont="1" applyFill="1" applyBorder="1" applyAlignment="1">
      <alignment horizontal="left" wrapText="1"/>
    </xf>
    <xf numFmtId="0" fontId="6" fillId="3" borderId="55" xfId="0" applyFont="1" applyFill="1" applyBorder="1" applyAlignment="1">
      <alignment horizontal="left" vertical="center" wrapText="1"/>
    </xf>
    <xf numFmtId="0" fontId="6" fillId="3" borderId="45" xfId="0" applyFont="1" applyFill="1" applyBorder="1" applyAlignment="1">
      <alignment horizontal="left" vertical="center" wrapText="1"/>
    </xf>
    <xf numFmtId="0" fontId="4" fillId="6" borderId="24" xfId="0" applyFont="1" applyFill="1" applyBorder="1" applyAlignment="1">
      <alignment horizontal="center" vertical="center"/>
    </xf>
    <xf numFmtId="0" fontId="12" fillId="3" borderId="27" xfId="1" applyNumberFormat="1" applyFont="1" applyFill="1" applyBorder="1" applyAlignment="1">
      <alignment horizontal="center" vertical="center" wrapText="1"/>
    </xf>
    <xf numFmtId="0" fontId="12" fillId="3" borderId="30" xfId="1" applyNumberFormat="1" applyFont="1" applyFill="1" applyBorder="1" applyAlignment="1">
      <alignment horizontal="center" vertical="center" wrapText="1"/>
    </xf>
    <xf numFmtId="0" fontId="12" fillId="3" borderId="31" xfId="1" applyNumberFormat="1" applyFont="1" applyFill="1" applyBorder="1" applyAlignment="1">
      <alignment horizontal="center" vertical="center" wrapText="1"/>
    </xf>
    <xf numFmtId="0" fontId="12" fillId="6" borderId="29" xfId="1" applyNumberFormat="1" applyFont="1" applyFill="1" applyBorder="1" applyAlignment="1">
      <alignment horizontal="center" vertical="center" wrapText="1"/>
    </xf>
    <xf numFmtId="0" fontId="12" fillId="7" borderId="29" xfId="1" applyNumberFormat="1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textRotation="90"/>
    </xf>
    <xf numFmtId="0" fontId="4" fillId="2" borderId="30" xfId="0" applyFont="1" applyFill="1" applyBorder="1" applyAlignment="1">
      <alignment horizontal="center" vertical="center" textRotation="90"/>
    </xf>
    <xf numFmtId="0" fontId="4" fillId="2" borderId="21" xfId="0" applyFont="1" applyFill="1" applyBorder="1" applyAlignment="1">
      <alignment horizontal="center" vertical="center" textRotation="90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4" fillId="5" borderId="30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4" fillId="5" borderId="31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6" fillId="3" borderId="48" xfId="0" applyFont="1" applyFill="1" applyBorder="1" applyAlignment="1">
      <alignment horizontal="left" vertical="center" wrapText="1"/>
    </xf>
    <xf numFmtId="0" fontId="6" fillId="3" borderId="49" xfId="0" applyFont="1" applyFill="1" applyBorder="1" applyAlignment="1">
      <alignment horizontal="left" vertical="center" wrapText="1"/>
    </xf>
    <xf numFmtId="0" fontId="6" fillId="3" borderId="15" xfId="0" applyFont="1" applyFill="1" applyBorder="1" applyAlignment="1">
      <alignment horizontal="left" vertical="center" wrapText="1"/>
    </xf>
    <xf numFmtId="0" fontId="0" fillId="0" borderId="38" xfId="0" applyBorder="1"/>
    <xf numFmtId="0" fontId="5" fillId="0" borderId="8" xfId="0" applyFont="1" applyBorder="1" applyAlignment="1">
      <alignment horizontal="center" vertical="center"/>
    </xf>
    <xf numFmtId="0" fontId="18" fillId="3" borderId="48" xfId="0" applyFont="1" applyFill="1" applyBorder="1" applyAlignment="1">
      <alignment horizontal="left" vertical="center" wrapText="1"/>
    </xf>
    <xf numFmtId="0" fontId="18" fillId="3" borderId="49" xfId="0" applyFont="1" applyFill="1" applyBorder="1" applyAlignment="1">
      <alignment horizontal="left" vertical="center" wrapText="1"/>
    </xf>
    <xf numFmtId="0" fontId="5" fillId="0" borderId="41" xfId="0" applyFont="1" applyBorder="1" applyAlignment="1">
      <alignment horizontal="center" vertical="center"/>
    </xf>
    <xf numFmtId="0" fontId="19" fillId="3" borderId="48" xfId="0" applyFont="1" applyFill="1" applyBorder="1" applyAlignment="1">
      <alignment horizontal="left" vertical="center" wrapText="1"/>
    </xf>
    <xf numFmtId="0" fontId="19" fillId="3" borderId="49" xfId="0" applyFont="1" applyFill="1" applyBorder="1" applyAlignment="1">
      <alignment horizontal="left" vertical="center" wrapText="1"/>
    </xf>
    <xf numFmtId="0" fontId="4" fillId="9" borderId="27" xfId="0" applyFont="1" applyFill="1" applyBorder="1" applyAlignment="1">
      <alignment horizontal="center" vertical="center"/>
    </xf>
    <xf numFmtId="0" fontId="4" fillId="9" borderId="31" xfId="0" applyFont="1" applyFill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 textRotation="90" wrapText="1"/>
    </xf>
    <xf numFmtId="0" fontId="5" fillId="0" borderId="8" xfId="0" applyNumberFormat="1" applyFont="1" applyBorder="1" applyAlignment="1">
      <alignment horizontal="center" vertical="center" textRotation="90" wrapText="1"/>
    </xf>
    <xf numFmtId="0" fontId="5" fillId="0" borderId="19" xfId="0" applyNumberFormat="1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textRotation="90"/>
    </xf>
    <xf numFmtId="0" fontId="5" fillId="0" borderId="6" xfId="0" applyNumberFormat="1" applyFont="1" applyFill="1" applyBorder="1" applyAlignment="1">
      <alignment horizontal="center" textRotation="90" wrapText="1"/>
    </xf>
    <xf numFmtId="0" fontId="7" fillId="0" borderId="36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4" fillId="9" borderId="14" xfId="0" applyFont="1" applyFill="1" applyBorder="1" applyAlignment="1">
      <alignment horizontal="center" vertical="center"/>
    </xf>
    <xf numFmtId="0" fontId="4" fillId="9" borderId="21" xfId="0" applyFont="1" applyFill="1" applyBorder="1" applyAlignment="1">
      <alignment horizontal="center" vertical="center"/>
    </xf>
    <xf numFmtId="0" fontId="4" fillId="7" borderId="14" xfId="0" applyFont="1" applyFill="1" applyBorder="1" applyAlignment="1">
      <alignment horizontal="center" vertical="center" textRotation="90"/>
    </xf>
    <xf numFmtId="0" fontId="4" fillId="7" borderId="21" xfId="0" applyFont="1" applyFill="1" applyBorder="1" applyAlignment="1">
      <alignment horizontal="center" vertical="center" textRotation="90"/>
    </xf>
    <xf numFmtId="0" fontId="4" fillId="9" borderId="14" xfId="0" applyFont="1" applyFill="1" applyBorder="1" applyAlignment="1">
      <alignment horizontal="center" vertical="center" textRotation="90" wrapText="1"/>
    </xf>
    <xf numFmtId="0" fontId="4" fillId="9" borderId="30" xfId="0" applyFont="1" applyFill="1" applyBorder="1" applyAlignment="1">
      <alignment horizontal="center" vertical="center" textRotation="90" wrapText="1"/>
    </xf>
    <xf numFmtId="0" fontId="4" fillId="9" borderId="21" xfId="0" applyFont="1" applyFill="1" applyBorder="1" applyAlignment="1">
      <alignment horizontal="center" vertical="center" textRotation="90" wrapText="1"/>
    </xf>
    <xf numFmtId="0" fontId="0" fillId="0" borderId="31" xfId="0" applyBorder="1" applyAlignment="1">
      <alignment horizontal="center"/>
    </xf>
    <xf numFmtId="0" fontId="0" fillId="0" borderId="27" xfId="0" applyFont="1" applyBorder="1" applyAlignment="1">
      <alignment horizontal="center"/>
    </xf>
    <xf numFmtId="0" fontId="4" fillId="9" borderId="14" xfId="0" applyFont="1" applyFill="1" applyBorder="1" applyAlignment="1">
      <alignment horizontal="center" vertical="center" textRotation="90"/>
    </xf>
    <xf numFmtId="0" fontId="4" fillId="9" borderId="30" xfId="0" applyFont="1" applyFill="1" applyBorder="1" applyAlignment="1">
      <alignment horizontal="center" vertical="center" textRotation="90"/>
    </xf>
    <xf numFmtId="0" fontId="4" fillId="9" borderId="21" xfId="0" applyFont="1" applyFill="1" applyBorder="1" applyAlignment="1">
      <alignment horizontal="center" vertical="center" textRotation="90"/>
    </xf>
    <xf numFmtId="0" fontId="4" fillId="9" borderId="30" xfId="0" applyFont="1" applyFill="1" applyBorder="1" applyAlignment="1">
      <alignment horizontal="center" vertical="center"/>
    </xf>
  </cellXfs>
  <cellStyles count="6">
    <cellStyle name="Excel Built-in Normal" xfId="1"/>
    <cellStyle name="Обычный" xfId="0" builtinId="0"/>
    <cellStyle name="Обычный 2" xfId="3"/>
    <cellStyle name="Обычный 3" xfId="4"/>
    <cellStyle name="Обычный 4" xfId="2"/>
    <cellStyle name="Обычный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F85"/>
  <sheetViews>
    <sheetView tabSelected="1" zoomScale="80" zoomScaleNormal="80" workbookViewId="0">
      <selection activeCell="AI29" sqref="AI29"/>
    </sheetView>
  </sheetViews>
  <sheetFormatPr defaultColWidth="9.140625" defaultRowHeight="12.75"/>
  <cols>
    <col min="1" max="1" width="9.140625" style="389"/>
    <col min="2" max="2" width="20.140625" style="389" customWidth="1"/>
    <col min="3" max="3" width="5.42578125" style="389" customWidth="1"/>
    <col min="4" max="4" width="5.140625" style="389" customWidth="1"/>
    <col min="5" max="41" width="3.7109375" style="389" customWidth="1"/>
    <col min="42" max="42" width="3.42578125" style="389" customWidth="1"/>
    <col min="43" max="44" width="3.28515625" style="389" customWidth="1"/>
    <col min="45" max="45" width="3.5703125" style="389" customWidth="1"/>
    <col min="46" max="46" width="3.7109375" style="389" customWidth="1"/>
    <col min="47" max="47" width="3.140625" style="389" customWidth="1"/>
    <col min="48" max="48" width="3.28515625" style="389" customWidth="1"/>
    <col min="49" max="49" width="3.85546875" style="389" customWidth="1"/>
    <col min="50" max="50" width="3.140625" style="389" customWidth="1"/>
    <col min="51" max="51" width="3.28515625" style="389" customWidth="1"/>
    <col min="52" max="52" width="3" style="389" customWidth="1"/>
    <col min="53" max="53" width="2.28515625" style="389" customWidth="1"/>
    <col min="54" max="54" width="3.5703125" style="389" customWidth="1"/>
    <col min="55" max="55" width="3.28515625" style="389" customWidth="1"/>
    <col min="56" max="56" width="3.5703125" style="389" customWidth="1"/>
    <col min="57" max="57" width="5.28515625" style="389" customWidth="1"/>
    <col min="58" max="58" width="5.85546875" style="389" customWidth="1"/>
    <col min="59" max="16384" width="9.140625" style="389"/>
  </cols>
  <sheetData>
    <row r="1" spans="1:58" ht="25.5" customHeight="1">
      <c r="B1" s="576" t="s">
        <v>86</v>
      </c>
      <c r="C1" s="576"/>
      <c r="D1" s="576"/>
      <c r="E1" s="576"/>
      <c r="F1" s="576"/>
      <c r="G1" s="576"/>
      <c r="H1" s="576"/>
      <c r="I1" s="576"/>
      <c r="J1" s="576"/>
      <c r="K1" s="576"/>
      <c r="L1" s="576"/>
      <c r="M1" s="576"/>
      <c r="N1" s="576"/>
      <c r="O1" s="576"/>
      <c r="P1" s="576"/>
      <c r="Q1" s="576"/>
      <c r="R1" s="576"/>
      <c r="S1" s="576"/>
      <c r="T1" s="576"/>
      <c r="U1" s="576"/>
      <c r="V1" s="576"/>
      <c r="W1" s="576"/>
      <c r="X1" s="576"/>
      <c r="Y1" s="576"/>
      <c r="Z1" s="576"/>
      <c r="AA1" s="576"/>
      <c r="AB1" s="576"/>
      <c r="AC1" s="576"/>
      <c r="AD1" s="576"/>
      <c r="AE1" s="576"/>
      <c r="AF1" s="576"/>
      <c r="AG1" s="576"/>
      <c r="AH1" s="576"/>
      <c r="AI1" s="576"/>
      <c r="AJ1" s="576"/>
      <c r="AK1" s="576"/>
      <c r="AL1" s="576"/>
      <c r="AM1" s="576"/>
      <c r="AN1" s="576"/>
      <c r="AO1" s="576"/>
      <c r="AP1" s="576"/>
      <c r="AQ1" s="576"/>
      <c r="AR1" s="576"/>
      <c r="AS1" s="576"/>
      <c r="AT1" s="576"/>
      <c r="AU1" s="576"/>
      <c r="AV1" s="576"/>
      <c r="AW1" s="576"/>
      <c r="AX1" s="576"/>
      <c r="AY1" s="576"/>
      <c r="AZ1" s="576"/>
      <c r="BA1" s="576"/>
      <c r="BB1" s="576"/>
    </row>
    <row r="2" spans="1:58" ht="16.5" customHeight="1" thickBot="1">
      <c r="R2" s="390" t="s">
        <v>87</v>
      </c>
      <c r="S2" s="390"/>
      <c r="T2" s="390"/>
      <c r="U2" s="390"/>
      <c r="V2" s="390"/>
      <c r="W2" s="390"/>
      <c r="X2" s="390"/>
      <c r="Y2" s="390"/>
      <c r="Z2" s="390"/>
      <c r="AA2" s="390"/>
      <c r="AB2" s="390"/>
      <c r="AC2" s="390"/>
      <c r="AD2" s="390"/>
      <c r="AE2" s="390"/>
      <c r="AF2" s="390"/>
    </row>
    <row r="3" spans="1:58" ht="25.5" customHeight="1" thickBot="1">
      <c r="A3" s="577" t="s">
        <v>88</v>
      </c>
      <c r="B3" s="580" t="s">
        <v>0</v>
      </c>
      <c r="C3" s="583" t="s">
        <v>89</v>
      </c>
      <c r="D3" s="583" t="s">
        <v>2</v>
      </c>
      <c r="E3" s="586" t="s">
        <v>3</v>
      </c>
      <c r="F3" s="587"/>
      <c r="G3" s="587"/>
      <c r="H3" s="588"/>
      <c r="I3" s="595" t="s">
        <v>4</v>
      </c>
      <c r="J3" s="586" t="s">
        <v>5</v>
      </c>
      <c r="K3" s="587"/>
      <c r="L3" s="588"/>
      <c r="M3" s="595" t="s">
        <v>6</v>
      </c>
      <c r="N3" s="586" t="s">
        <v>7</v>
      </c>
      <c r="O3" s="587"/>
      <c r="P3" s="587"/>
      <c r="Q3" s="588"/>
      <c r="R3" s="586" t="s">
        <v>8</v>
      </c>
      <c r="S3" s="587"/>
      <c r="T3" s="587"/>
      <c r="U3" s="588"/>
      <c r="V3" s="595" t="s">
        <v>9</v>
      </c>
      <c r="W3" s="586" t="s">
        <v>10</v>
      </c>
      <c r="X3" s="587"/>
      <c r="Y3" s="588"/>
      <c r="Z3" s="595" t="s">
        <v>11</v>
      </c>
      <c r="AA3" s="587" t="s">
        <v>12</v>
      </c>
      <c r="AB3" s="587"/>
      <c r="AC3" s="588"/>
      <c r="AD3" s="595" t="s">
        <v>13</v>
      </c>
      <c r="AE3" s="586" t="s">
        <v>14</v>
      </c>
      <c r="AF3" s="587"/>
      <c r="AG3" s="587"/>
      <c r="AH3" s="588"/>
      <c r="AI3" s="600" t="s">
        <v>90</v>
      </c>
      <c r="AJ3" s="603" t="s">
        <v>16</v>
      </c>
      <c r="AK3" s="603"/>
      <c r="AL3" s="604"/>
      <c r="AM3" s="600" t="s">
        <v>91</v>
      </c>
      <c r="AN3" s="609" t="s">
        <v>18</v>
      </c>
      <c r="AO3" s="603"/>
      <c r="AP3" s="603"/>
      <c r="AQ3" s="604"/>
      <c r="AR3" s="609" t="s">
        <v>19</v>
      </c>
      <c r="AS3" s="603"/>
      <c r="AT3" s="603"/>
      <c r="AU3" s="604"/>
      <c r="AV3" s="600" t="s">
        <v>20</v>
      </c>
      <c r="AW3" s="609" t="s">
        <v>21</v>
      </c>
      <c r="AX3" s="603"/>
      <c r="AY3" s="604"/>
      <c r="AZ3" s="600" t="s">
        <v>22</v>
      </c>
      <c r="BA3" s="609" t="s">
        <v>23</v>
      </c>
      <c r="BB3" s="603"/>
      <c r="BC3" s="603"/>
      <c r="BD3" s="604"/>
      <c r="BE3" s="598" t="s">
        <v>24</v>
      </c>
      <c r="BF3" s="599"/>
    </row>
    <row r="4" spans="1:58" ht="25.5" customHeight="1" thickBot="1">
      <c r="A4" s="578"/>
      <c r="B4" s="581"/>
      <c r="C4" s="584"/>
      <c r="D4" s="584"/>
      <c r="E4" s="589"/>
      <c r="F4" s="590"/>
      <c r="G4" s="590"/>
      <c r="H4" s="591"/>
      <c r="I4" s="596"/>
      <c r="J4" s="589"/>
      <c r="K4" s="590"/>
      <c r="L4" s="591"/>
      <c r="M4" s="596"/>
      <c r="N4" s="589"/>
      <c r="O4" s="590"/>
      <c r="P4" s="590"/>
      <c r="Q4" s="591"/>
      <c r="R4" s="589"/>
      <c r="S4" s="590"/>
      <c r="T4" s="590"/>
      <c r="U4" s="591"/>
      <c r="V4" s="596"/>
      <c r="W4" s="589"/>
      <c r="X4" s="590"/>
      <c r="Y4" s="591"/>
      <c r="Z4" s="596"/>
      <c r="AA4" s="590"/>
      <c r="AB4" s="590"/>
      <c r="AC4" s="591"/>
      <c r="AD4" s="596"/>
      <c r="AE4" s="589"/>
      <c r="AF4" s="590"/>
      <c r="AG4" s="590"/>
      <c r="AH4" s="591"/>
      <c r="AI4" s="601"/>
      <c r="AJ4" s="605"/>
      <c r="AK4" s="605"/>
      <c r="AL4" s="606"/>
      <c r="AM4" s="601"/>
      <c r="AN4" s="610"/>
      <c r="AO4" s="605"/>
      <c r="AP4" s="605"/>
      <c r="AQ4" s="606"/>
      <c r="AR4" s="610"/>
      <c r="AS4" s="605"/>
      <c r="AT4" s="605"/>
      <c r="AU4" s="606"/>
      <c r="AV4" s="601"/>
      <c r="AW4" s="610"/>
      <c r="AX4" s="605"/>
      <c r="AY4" s="606"/>
      <c r="AZ4" s="601"/>
      <c r="BA4" s="610"/>
      <c r="BB4" s="605"/>
      <c r="BC4" s="605"/>
      <c r="BD4" s="606"/>
      <c r="BE4" s="598"/>
      <c r="BF4" s="599"/>
    </row>
    <row r="5" spans="1:58" ht="25.5" customHeight="1" thickBot="1">
      <c r="A5" s="578"/>
      <c r="B5" s="581"/>
      <c r="C5" s="584"/>
      <c r="D5" s="584"/>
      <c r="E5" s="592"/>
      <c r="F5" s="593"/>
      <c r="G5" s="593"/>
      <c r="H5" s="594"/>
      <c r="I5" s="596"/>
      <c r="J5" s="592"/>
      <c r="K5" s="593"/>
      <c r="L5" s="594"/>
      <c r="M5" s="596"/>
      <c r="N5" s="592"/>
      <c r="O5" s="593"/>
      <c r="P5" s="593"/>
      <c r="Q5" s="594"/>
      <c r="R5" s="592"/>
      <c r="S5" s="593"/>
      <c r="T5" s="593"/>
      <c r="U5" s="594"/>
      <c r="V5" s="596"/>
      <c r="W5" s="592"/>
      <c r="X5" s="593"/>
      <c r="Y5" s="594"/>
      <c r="Z5" s="596"/>
      <c r="AA5" s="593"/>
      <c r="AB5" s="593"/>
      <c r="AC5" s="594"/>
      <c r="AD5" s="596"/>
      <c r="AE5" s="592"/>
      <c r="AF5" s="593"/>
      <c r="AG5" s="593"/>
      <c r="AH5" s="594"/>
      <c r="AI5" s="601"/>
      <c r="AJ5" s="607"/>
      <c r="AK5" s="607"/>
      <c r="AL5" s="608"/>
      <c r="AM5" s="601"/>
      <c r="AN5" s="611"/>
      <c r="AO5" s="607"/>
      <c r="AP5" s="607"/>
      <c r="AQ5" s="608"/>
      <c r="AR5" s="611"/>
      <c r="AS5" s="607"/>
      <c r="AT5" s="607"/>
      <c r="AU5" s="608"/>
      <c r="AV5" s="601"/>
      <c r="AW5" s="611"/>
      <c r="AX5" s="607"/>
      <c r="AY5" s="608"/>
      <c r="AZ5" s="601"/>
      <c r="BA5" s="611"/>
      <c r="BB5" s="607"/>
      <c r="BC5" s="607"/>
      <c r="BD5" s="608"/>
      <c r="BE5" s="598"/>
      <c r="BF5" s="599"/>
    </row>
    <row r="6" spans="1:58" ht="25.5" customHeight="1" thickBot="1">
      <c r="A6" s="578"/>
      <c r="B6" s="581"/>
      <c r="C6" s="584"/>
      <c r="D6" s="584"/>
      <c r="E6" s="391">
        <v>1</v>
      </c>
      <c r="F6" s="392">
        <v>8</v>
      </c>
      <c r="G6" s="392">
        <v>15</v>
      </c>
      <c r="H6" s="393">
        <v>22</v>
      </c>
      <c r="I6" s="596"/>
      <c r="J6" s="391">
        <v>6</v>
      </c>
      <c r="K6" s="392">
        <v>13</v>
      </c>
      <c r="L6" s="393">
        <v>20</v>
      </c>
      <c r="M6" s="596"/>
      <c r="N6" s="394">
        <v>3</v>
      </c>
      <c r="O6" s="392">
        <v>10</v>
      </c>
      <c r="P6" s="392">
        <v>17</v>
      </c>
      <c r="Q6" s="393">
        <v>24</v>
      </c>
      <c r="R6" s="395">
        <v>1</v>
      </c>
      <c r="S6" s="392">
        <v>8</v>
      </c>
      <c r="T6" s="392">
        <v>15</v>
      </c>
      <c r="U6" s="393">
        <v>22</v>
      </c>
      <c r="V6" s="596"/>
      <c r="W6" s="391">
        <v>5</v>
      </c>
      <c r="X6" s="392">
        <v>12</v>
      </c>
      <c r="Y6" s="393">
        <v>19</v>
      </c>
      <c r="Z6" s="596"/>
      <c r="AA6" s="391">
        <v>2</v>
      </c>
      <c r="AB6" s="392">
        <v>9</v>
      </c>
      <c r="AC6" s="393">
        <v>16</v>
      </c>
      <c r="AD6" s="596"/>
      <c r="AE6" s="394">
        <v>2</v>
      </c>
      <c r="AF6" s="392">
        <v>9</v>
      </c>
      <c r="AG6" s="392">
        <v>16</v>
      </c>
      <c r="AH6" s="396">
        <v>23</v>
      </c>
      <c r="AI6" s="601"/>
      <c r="AJ6" s="397">
        <v>6</v>
      </c>
      <c r="AK6" s="398">
        <v>13</v>
      </c>
      <c r="AL6" s="396">
        <v>20</v>
      </c>
      <c r="AM6" s="601"/>
      <c r="AN6" s="397">
        <v>4</v>
      </c>
      <c r="AO6" s="398">
        <v>11</v>
      </c>
      <c r="AP6" s="398">
        <v>18</v>
      </c>
      <c r="AQ6" s="396">
        <v>25</v>
      </c>
      <c r="AR6" s="399">
        <v>1</v>
      </c>
      <c r="AS6" s="398">
        <v>8</v>
      </c>
      <c r="AT6" s="398">
        <v>15</v>
      </c>
      <c r="AU6" s="396">
        <v>22</v>
      </c>
      <c r="AV6" s="601"/>
      <c r="AW6" s="397">
        <v>6</v>
      </c>
      <c r="AX6" s="398">
        <v>13</v>
      </c>
      <c r="AY6" s="396">
        <v>20</v>
      </c>
      <c r="AZ6" s="601"/>
      <c r="BA6" s="397">
        <v>3</v>
      </c>
      <c r="BB6" s="398">
        <v>10</v>
      </c>
      <c r="BC6" s="398">
        <v>17</v>
      </c>
      <c r="BD6" s="396">
        <v>24</v>
      </c>
      <c r="BE6" s="598"/>
      <c r="BF6" s="599"/>
    </row>
    <row r="7" spans="1:58" ht="25.5" customHeight="1" thickBot="1">
      <c r="A7" s="579"/>
      <c r="B7" s="582"/>
      <c r="C7" s="585"/>
      <c r="D7" s="585"/>
      <c r="E7" s="400">
        <v>7</v>
      </c>
      <c r="F7" s="401">
        <v>14</v>
      </c>
      <c r="G7" s="401">
        <v>21</v>
      </c>
      <c r="H7" s="402">
        <v>28</v>
      </c>
      <c r="I7" s="597"/>
      <c r="J7" s="400">
        <v>12</v>
      </c>
      <c r="K7" s="401">
        <v>19</v>
      </c>
      <c r="L7" s="402">
        <v>26</v>
      </c>
      <c r="M7" s="597"/>
      <c r="N7" s="403">
        <v>9</v>
      </c>
      <c r="O7" s="401">
        <v>16</v>
      </c>
      <c r="P7" s="401">
        <v>23</v>
      </c>
      <c r="Q7" s="402">
        <v>30</v>
      </c>
      <c r="R7" s="400">
        <v>7</v>
      </c>
      <c r="S7" s="401">
        <v>14</v>
      </c>
      <c r="T7" s="401">
        <v>21</v>
      </c>
      <c r="U7" s="402">
        <v>28</v>
      </c>
      <c r="V7" s="596"/>
      <c r="W7" s="404">
        <v>11</v>
      </c>
      <c r="X7" s="405">
        <v>18</v>
      </c>
      <c r="Y7" s="406">
        <v>25</v>
      </c>
      <c r="Z7" s="597"/>
      <c r="AA7" s="400">
        <v>8</v>
      </c>
      <c r="AB7" s="401">
        <v>15</v>
      </c>
      <c r="AC7" s="402">
        <v>22</v>
      </c>
      <c r="AD7" s="597"/>
      <c r="AE7" s="403">
        <v>8</v>
      </c>
      <c r="AF7" s="401">
        <v>15</v>
      </c>
      <c r="AG7" s="401">
        <v>22</v>
      </c>
      <c r="AH7" s="407">
        <v>29</v>
      </c>
      <c r="AI7" s="602"/>
      <c r="AJ7" s="408">
        <v>12</v>
      </c>
      <c r="AK7" s="409">
        <v>19</v>
      </c>
      <c r="AL7" s="407">
        <v>26</v>
      </c>
      <c r="AM7" s="602"/>
      <c r="AN7" s="408">
        <v>10</v>
      </c>
      <c r="AO7" s="409">
        <v>17</v>
      </c>
      <c r="AP7" s="409">
        <v>24</v>
      </c>
      <c r="AQ7" s="407">
        <v>31</v>
      </c>
      <c r="AR7" s="408">
        <v>7</v>
      </c>
      <c r="AS7" s="409">
        <v>14</v>
      </c>
      <c r="AT7" s="409">
        <v>21</v>
      </c>
      <c r="AU7" s="407">
        <v>28</v>
      </c>
      <c r="AV7" s="602"/>
      <c r="AW7" s="408">
        <v>12</v>
      </c>
      <c r="AX7" s="409">
        <v>19</v>
      </c>
      <c r="AY7" s="407">
        <v>26</v>
      </c>
      <c r="AZ7" s="602"/>
      <c r="BA7" s="408">
        <v>9</v>
      </c>
      <c r="BB7" s="409">
        <v>16</v>
      </c>
      <c r="BC7" s="409">
        <v>23</v>
      </c>
      <c r="BD7" s="410">
        <v>31</v>
      </c>
      <c r="BE7" s="598"/>
      <c r="BF7" s="599"/>
    </row>
    <row r="8" spans="1:58" ht="25.5" customHeight="1" thickBot="1">
      <c r="A8" s="411"/>
      <c r="B8" s="412" t="s">
        <v>25</v>
      </c>
      <c r="C8" s="413">
        <f>SUM(E8:AS8)</f>
        <v>1365</v>
      </c>
      <c r="D8" s="414">
        <f>SUM(D16:D32)</f>
        <v>595</v>
      </c>
      <c r="E8" s="415">
        <f t="shared" ref="E8:AS8" si="0">SUM(E17:E32)</f>
        <v>35</v>
      </c>
      <c r="F8" s="415">
        <f t="shared" si="0"/>
        <v>35</v>
      </c>
      <c r="G8" s="415">
        <f t="shared" si="0"/>
        <v>35</v>
      </c>
      <c r="H8" s="415">
        <f t="shared" si="0"/>
        <v>35</v>
      </c>
      <c r="I8" s="415">
        <f t="shared" si="0"/>
        <v>35</v>
      </c>
      <c r="J8" s="415">
        <f t="shared" si="0"/>
        <v>35</v>
      </c>
      <c r="K8" s="415">
        <f t="shared" si="0"/>
        <v>35</v>
      </c>
      <c r="L8" s="415">
        <f t="shared" si="0"/>
        <v>35</v>
      </c>
      <c r="M8" s="415">
        <f t="shared" si="0"/>
        <v>35</v>
      </c>
      <c r="N8" s="415">
        <f t="shared" si="0"/>
        <v>35</v>
      </c>
      <c r="O8" s="415">
        <f t="shared" si="0"/>
        <v>35</v>
      </c>
      <c r="P8" s="415">
        <f t="shared" si="0"/>
        <v>35</v>
      </c>
      <c r="Q8" s="415">
        <f t="shared" si="0"/>
        <v>35</v>
      </c>
      <c r="R8" s="415">
        <f t="shared" si="0"/>
        <v>35</v>
      </c>
      <c r="S8" s="415">
        <f t="shared" si="0"/>
        <v>35</v>
      </c>
      <c r="T8" s="415">
        <f t="shared" si="0"/>
        <v>35</v>
      </c>
      <c r="U8" s="415">
        <f t="shared" si="0"/>
        <v>35</v>
      </c>
      <c r="V8" s="415">
        <f t="shared" si="0"/>
        <v>0</v>
      </c>
      <c r="W8" s="415">
        <f t="shared" si="0"/>
        <v>0</v>
      </c>
      <c r="X8" s="415">
        <f t="shared" si="0"/>
        <v>35</v>
      </c>
      <c r="Y8" s="415">
        <f t="shared" si="0"/>
        <v>35</v>
      </c>
      <c r="Z8" s="415">
        <f t="shared" si="0"/>
        <v>35</v>
      </c>
      <c r="AA8" s="415">
        <f t="shared" si="0"/>
        <v>35</v>
      </c>
      <c r="AB8" s="415">
        <f t="shared" si="0"/>
        <v>35</v>
      </c>
      <c r="AC8" s="415">
        <f t="shared" si="0"/>
        <v>35</v>
      </c>
      <c r="AD8" s="415">
        <f t="shared" si="0"/>
        <v>35</v>
      </c>
      <c r="AE8" s="415">
        <f t="shared" si="0"/>
        <v>35</v>
      </c>
      <c r="AF8" s="415">
        <f t="shared" si="0"/>
        <v>35</v>
      </c>
      <c r="AG8" s="415">
        <f t="shared" si="0"/>
        <v>35</v>
      </c>
      <c r="AH8" s="415">
        <f t="shared" si="0"/>
        <v>35</v>
      </c>
      <c r="AI8" s="415">
        <f t="shared" si="0"/>
        <v>35</v>
      </c>
      <c r="AJ8" s="415">
        <f t="shared" si="0"/>
        <v>35</v>
      </c>
      <c r="AK8" s="415">
        <f t="shared" si="0"/>
        <v>35</v>
      </c>
      <c r="AL8" s="415">
        <f t="shared" si="0"/>
        <v>35</v>
      </c>
      <c r="AM8" s="415">
        <f t="shared" si="0"/>
        <v>35</v>
      </c>
      <c r="AN8" s="415">
        <f t="shared" si="0"/>
        <v>35</v>
      </c>
      <c r="AO8" s="415">
        <f t="shared" si="0"/>
        <v>35</v>
      </c>
      <c r="AP8" s="415">
        <f t="shared" si="0"/>
        <v>35</v>
      </c>
      <c r="AQ8" s="415">
        <f t="shared" si="0"/>
        <v>35</v>
      </c>
      <c r="AR8" s="415">
        <f t="shared" si="0"/>
        <v>35</v>
      </c>
      <c r="AS8" s="415">
        <f t="shared" si="0"/>
        <v>35</v>
      </c>
      <c r="AT8" s="416"/>
      <c r="AU8" s="416"/>
      <c r="AV8" s="417"/>
      <c r="AW8" s="417"/>
      <c r="AX8" s="417"/>
      <c r="AY8" s="417"/>
      <c r="AZ8" s="417"/>
      <c r="BA8" s="417"/>
      <c r="BB8" s="417"/>
      <c r="BC8" s="417"/>
      <c r="BD8" s="417"/>
      <c r="BE8" s="418">
        <f>SUM(BE16:BE32)</f>
        <v>770</v>
      </c>
      <c r="BF8" s="419">
        <f>SUM(E8:AS8)</f>
        <v>1365</v>
      </c>
    </row>
    <row r="9" spans="1:58" ht="16.149999999999999" customHeight="1" thickBot="1">
      <c r="A9" s="411"/>
      <c r="B9" s="420"/>
      <c r="C9" s="413"/>
      <c r="D9" s="357" t="s">
        <v>54</v>
      </c>
      <c r="E9" s="421"/>
      <c r="F9" s="613"/>
      <c r="G9" s="615"/>
      <c r="H9" s="615"/>
      <c r="I9" s="615"/>
      <c r="J9" s="617"/>
      <c r="K9" s="615"/>
      <c r="L9" s="615"/>
      <c r="M9" s="615"/>
      <c r="N9" s="422"/>
      <c r="O9" s="423"/>
      <c r="P9" s="621"/>
      <c r="Q9" s="621"/>
      <c r="R9" s="621"/>
      <c r="S9" s="621"/>
      <c r="T9" s="621"/>
      <c r="U9" s="621"/>
      <c r="V9" s="424" t="s">
        <v>61</v>
      </c>
      <c r="W9" s="424" t="s">
        <v>61</v>
      </c>
      <c r="X9" s="425"/>
      <c r="Y9" s="625"/>
      <c r="Z9" s="625"/>
      <c r="AA9" s="621"/>
      <c r="AB9" s="621"/>
      <c r="AC9" s="621"/>
      <c r="AD9" s="426" t="s">
        <v>61</v>
      </c>
      <c r="AE9" s="422"/>
      <c r="AF9" s="627"/>
      <c r="AG9" s="422"/>
      <c r="AH9" s="621"/>
      <c r="AI9" s="621"/>
      <c r="AJ9" s="621"/>
      <c r="AK9" s="621"/>
      <c r="AL9" s="621"/>
      <c r="AM9" s="366"/>
      <c r="AN9" s="423"/>
      <c r="AO9" s="427"/>
      <c r="AP9" s="623"/>
      <c r="AQ9" s="623"/>
      <c r="AR9" s="621"/>
      <c r="AS9" s="366"/>
      <c r="AT9" s="423"/>
      <c r="AU9" s="428"/>
      <c r="AV9" s="428"/>
      <c r="AW9" s="429"/>
      <c r="AX9" s="429"/>
      <c r="AY9" s="429"/>
      <c r="AZ9" s="429"/>
      <c r="BA9" s="429"/>
      <c r="BB9" s="429"/>
      <c r="BC9" s="429"/>
      <c r="BD9" s="430"/>
      <c r="BE9" s="418"/>
      <c r="BF9" s="419"/>
    </row>
    <row r="10" spans="1:58" ht="16.149999999999999" customHeight="1" thickBot="1">
      <c r="A10" s="411"/>
      <c r="B10" s="420"/>
      <c r="C10" s="413"/>
      <c r="D10" s="357" t="s">
        <v>55</v>
      </c>
      <c r="E10" s="431"/>
      <c r="F10" s="613"/>
      <c r="G10" s="615"/>
      <c r="H10" s="615"/>
      <c r="I10" s="615"/>
      <c r="J10" s="617"/>
      <c r="K10" s="615"/>
      <c r="L10" s="615"/>
      <c r="M10" s="615"/>
      <c r="N10" s="363" t="s">
        <v>61</v>
      </c>
      <c r="O10" s="432"/>
      <c r="P10" s="621"/>
      <c r="Q10" s="621"/>
      <c r="R10" s="621"/>
      <c r="S10" s="621"/>
      <c r="T10" s="621"/>
      <c r="U10" s="621"/>
      <c r="V10" s="363" t="s">
        <v>61</v>
      </c>
      <c r="W10" s="363" t="s">
        <v>61</v>
      </c>
      <c r="X10" s="370"/>
      <c r="Y10" s="625"/>
      <c r="Z10" s="625"/>
      <c r="AA10" s="621"/>
      <c r="AB10" s="621"/>
      <c r="AC10" s="621"/>
      <c r="AD10" s="366"/>
      <c r="AE10" s="433"/>
      <c r="AF10" s="627"/>
      <c r="AG10" s="364"/>
      <c r="AH10" s="621"/>
      <c r="AI10" s="621"/>
      <c r="AJ10" s="621"/>
      <c r="AK10" s="621"/>
      <c r="AL10" s="621"/>
      <c r="AM10" s="366"/>
      <c r="AN10" s="366"/>
      <c r="AO10" s="367"/>
      <c r="AP10" s="623"/>
      <c r="AQ10" s="623"/>
      <c r="AR10" s="621"/>
      <c r="AS10" s="366"/>
      <c r="AT10" s="366"/>
      <c r="AU10" s="434"/>
      <c r="AV10" s="434"/>
      <c r="AW10" s="434"/>
      <c r="AX10" s="434"/>
      <c r="AY10" s="434"/>
      <c r="AZ10" s="434"/>
      <c r="BA10" s="434"/>
      <c r="BB10" s="434"/>
      <c r="BC10" s="434"/>
      <c r="BD10" s="435"/>
      <c r="BE10" s="418"/>
      <c r="BF10" s="419"/>
    </row>
    <row r="11" spans="1:58" ht="16.149999999999999" customHeight="1" thickBot="1">
      <c r="A11" s="411"/>
      <c r="B11" s="420"/>
      <c r="C11" s="436"/>
      <c r="D11" s="358" t="s">
        <v>56</v>
      </c>
      <c r="E11" s="431"/>
      <c r="F11" s="613"/>
      <c r="G11" s="615"/>
      <c r="H11" s="615"/>
      <c r="I11" s="615"/>
      <c r="J11" s="617"/>
      <c r="K11" s="615"/>
      <c r="L11" s="615"/>
      <c r="M11" s="615"/>
      <c r="N11" s="437"/>
      <c r="O11" s="369"/>
      <c r="P11" s="621"/>
      <c r="Q11" s="621"/>
      <c r="R11" s="621"/>
      <c r="S11" s="621"/>
      <c r="T11" s="621"/>
      <c r="U11" s="621"/>
      <c r="V11" s="363" t="s">
        <v>61</v>
      </c>
      <c r="W11" s="363" t="s">
        <v>61</v>
      </c>
      <c r="X11" s="370"/>
      <c r="Y11" s="625"/>
      <c r="Z11" s="625"/>
      <c r="AA11" s="621"/>
      <c r="AB11" s="621"/>
      <c r="AC11" s="621"/>
      <c r="AD11" s="366"/>
      <c r="AE11" s="433"/>
      <c r="AF11" s="627"/>
      <c r="AG11" s="364"/>
      <c r="AH11" s="621"/>
      <c r="AI11" s="621"/>
      <c r="AJ11" s="621"/>
      <c r="AK11" s="621"/>
      <c r="AL11" s="621"/>
      <c r="AM11" s="366"/>
      <c r="AN11" s="366"/>
      <c r="AO11" s="367"/>
      <c r="AP11" s="623"/>
      <c r="AQ11" s="623"/>
      <c r="AR11" s="621"/>
      <c r="AS11" s="366"/>
      <c r="AT11" s="366"/>
      <c r="AU11" s="434"/>
      <c r="AV11" s="434"/>
      <c r="AW11" s="434"/>
      <c r="AX11" s="434"/>
      <c r="AY11" s="434"/>
      <c r="AZ11" s="434"/>
      <c r="BA11" s="434"/>
      <c r="BB11" s="434"/>
      <c r="BC11" s="434"/>
      <c r="BD11" s="435"/>
      <c r="BE11" s="418"/>
      <c r="BF11" s="419"/>
    </row>
    <row r="12" spans="1:58" ht="16.149999999999999" customHeight="1" thickBot="1">
      <c r="A12" s="411"/>
      <c r="B12" s="420"/>
      <c r="C12" s="413"/>
      <c r="D12" s="356" t="s">
        <v>57</v>
      </c>
      <c r="E12" s="438"/>
      <c r="F12" s="613"/>
      <c r="G12" s="615"/>
      <c r="H12" s="615"/>
      <c r="I12" s="615"/>
      <c r="J12" s="617"/>
      <c r="K12" s="615"/>
      <c r="L12" s="615"/>
      <c r="M12" s="615"/>
      <c r="N12" s="437"/>
      <c r="O12" s="370"/>
      <c r="P12" s="621"/>
      <c r="Q12" s="621"/>
      <c r="R12" s="621"/>
      <c r="S12" s="621"/>
      <c r="T12" s="621"/>
      <c r="U12" s="621"/>
      <c r="V12" s="363" t="s">
        <v>61</v>
      </c>
      <c r="W12" s="363" t="s">
        <v>61</v>
      </c>
      <c r="X12" s="370"/>
      <c r="Y12" s="625"/>
      <c r="Z12" s="625"/>
      <c r="AA12" s="621"/>
      <c r="AB12" s="621"/>
      <c r="AC12" s="621"/>
      <c r="AD12" s="366"/>
      <c r="AE12" s="423"/>
      <c r="AF12" s="627"/>
      <c r="AG12" s="364"/>
      <c r="AH12" s="621"/>
      <c r="AI12" s="621"/>
      <c r="AJ12" s="621"/>
      <c r="AK12" s="621"/>
      <c r="AL12" s="621"/>
      <c r="AM12" s="366"/>
      <c r="AN12" s="366"/>
      <c r="AO12" s="367"/>
      <c r="AP12" s="623"/>
      <c r="AQ12" s="623"/>
      <c r="AR12" s="621"/>
      <c r="AS12" s="366"/>
      <c r="AT12" s="366"/>
      <c r="AU12" s="434"/>
      <c r="AV12" s="434"/>
      <c r="AW12" s="434"/>
      <c r="AX12" s="434"/>
      <c r="AY12" s="434"/>
      <c r="AZ12" s="434"/>
      <c r="BA12" s="434"/>
      <c r="BB12" s="434"/>
      <c r="BC12" s="434"/>
      <c r="BD12" s="435"/>
      <c r="BE12" s="418"/>
      <c r="BF12" s="419"/>
    </row>
    <row r="13" spans="1:58" ht="16.149999999999999" customHeight="1" thickBot="1">
      <c r="A13" s="411"/>
      <c r="B13" s="420"/>
      <c r="C13" s="413"/>
      <c r="D13" s="357" t="s">
        <v>58</v>
      </c>
      <c r="E13" s="421"/>
      <c r="F13" s="613"/>
      <c r="G13" s="615"/>
      <c r="H13" s="615"/>
      <c r="I13" s="615"/>
      <c r="J13" s="617"/>
      <c r="K13" s="615"/>
      <c r="L13" s="615"/>
      <c r="M13" s="615"/>
      <c r="N13" s="437"/>
      <c r="O13" s="366"/>
      <c r="P13" s="621"/>
      <c r="Q13" s="621"/>
      <c r="R13" s="621"/>
      <c r="S13" s="621"/>
      <c r="T13" s="621"/>
      <c r="U13" s="621"/>
      <c r="V13" s="363" t="s">
        <v>61</v>
      </c>
      <c r="W13" s="363" t="s">
        <v>61</v>
      </c>
      <c r="X13" s="370"/>
      <c r="Y13" s="625"/>
      <c r="Z13" s="625"/>
      <c r="AA13" s="621"/>
      <c r="AB13" s="621"/>
      <c r="AC13" s="621"/>
      <c r="AD13" s="366"/>
      <c r="AE13" s="366"/>
      <c r="AF13" s="627"/>
      <c r="AG13" s="364"/>
      <c r="AH13" s="621"/>
      <c r="AI13" s="621"/>
      <c r="AJ13" s="621"/>
      <c r="AK13" s="621"/>
      <c r="AL13" s="621"/>
      <c r="AM13" s="363" t="s">
        <v>61</v>
      </c>
      <c r="AN13" s="369"/>
      <c r="AO13" s="367"/>
      <c r="AP13" s="623"/>
      <c r="AQ13" s="623"/>
      <c r="AR13" s="621"/>
      <c r="AS13" s="363" t="s">
        <v>61</v>
      </c>
      <c r="AT13" s="367"/>
      <c r="AU13" s="439"/>
      <c r="AV13" s="434"/>
      <c r="AW13" s="434"/>
      <c r="AX13" s="434"/>
      <c r="AY13" s="434"/>
      <c r="AZ13" s="434"/>
      <c r="BA13" s="434"/>
      <c r="BB13" s="434"/>
      <c r="BC13" s="434"/>
      <c r="BD13" s="435"/>
      <c r="BE13" s="418"/>
      <c r="BF13" s="419"/>
    </row>
    <row r="14" spans="1:58" ht="16.149999999999999" customHeight="1" thickBot="1">
      <c r="A14" s="411"/>
      <c r="B14" s="420"/>
      <c r="C14" s="413"/>
      <c r="D14" s="440" t="s">
        <v>59</v>
      </c>
      <c r="E14" s="431"/>
      <c r="F14" s="613"/>
      <c r="G14" s="615"/>
      <c r="H14" s="615"/>
      <c r="I14" s="615"/>
      <c r="J14" s="617"/>
      <c r="K14" s="615"/>
      <c r="L14" s="615"/>
      <c r="M14" s="615"/>
      <c r="N14" s="437"/>
      <c r="O14" s="366"/>
      <c r="P14" s="621"/>
      <c r="Q14" s="621"/>
      <c r="R14" s="621"/>
      <c r="S14" s="621"/>
      <c r="T14" s="621"/>
      <c r="U14" s="621"/>
      <c r="V14" s="363" t="s">
        <v>61</v>
      </c>
      <c r="W14" s="363" t="s">
        <v>61</v>
      </c>
      <c r="X14" s="370"/>
      <c r="Y14" s="625"/>
      <c r="Z14" s="625"/>
      <c r="AA14" s="621"/>
      <c r="AB14" s="621"/>
      <c r="AC14" s="621"/>
      <c r="AD14" s="366"/>
      <c r="AE14" s="366"/>
      <c r="AF14" s="627"/>
      <c r="AG14" s="364"/>
      <c r="AH14" s="621"/>
      <c r="AI14" s="621"/>
      <c r="AJ14" s="621"/>
      <c r="AK14" s="621"/>
      <c r="AL14" s="621"/>
      <c r="AM14" s="370"/>
      <c r="AN14" s="363" t="s">
        <v>61</v>
      </c>
      <c r="AO14" s="367"/>
      <c r="AP14" s="623"/>
      <c r="AQ14" s="623"/>
      <c r="AR14" s="621"/>
      <c r="AS14" s="366"/>
      <c r="AT14" s="432"/>
      <c r="AU14" s="441"/>
      <c r="AV14" s="441"/>
      <c r="AW14" s="442"/>
      <c r="AX14" s="442"/>
      <c r="AY14" s="442"/>
      <c r="AZ14" s="442"/>
      <c r="BA14" s="442"/>
      <c r="BB14" s="442"/>
      <c r="BC14" s="442"/>
      <c r="BD14" s="443"/>
      <c r="BE14" s="418"/>
      <c r="BF14" s="419"/>
    </row>
    <row r="15" spans="1:58" ht="16.149999999999999" customHeight="1" thickBot="1">
      <c r="A15" s="411"/>
      <c r="B15" s="420"/>
      <c r="C15" s="413"/>
      <c r="D15" s="444" t="s">
        <v>60</v>
      </c>
      <c r="E15" s="445"/>
      <c r="F15" s="614"/>
      <c r="G15" s="616"/>
      <c r="H15" s="616"/>
      <c r="I15" s="616"/>
      <c r="J15" s="618"/>
      <c r="K15" s="616"/>
      <c r="L15" s="616"/>
      <c r="M15" s="616"/>
      <c r="N15" s="437"/>
      <c r="O15" s="366"/>
      <c r="P15" s="622"/>
      <c r="Q15" s="622"/>
      <c r="R15" s="622"/>
      <c r="S15" s="622"/>
      <c r="T15" s="622"/>
      <c r="U15" s="622"/>
      <c r="V15" s="363" t="s">
        <v>61</v>
      </c>
      <c r="W15" s="363" t="s">
        <v>61</v>
      </c>
      <c r="X15" s="370"/>
      <c r="Y15" s="626"/>
      <c r="Z15" s="626"/>
      <c r="AA15" s="622"/>
      <c r="AB15" s="622"/>
      <c r="AC15" s="622"/>
      <c r="AD15" s="423"/>
      <c r="AE15" s="426" t="s">
        <v>61</v>
      </c>
      <c r="AF15" s="628"/>
      <c r="AG15" s="364"/>
      <c r="AH15" s="622"/>
      <c r="AI15" s="622"/>
      <c r="AJ15" s="622"/>
      <c r="AK15" s="622"/>
      <c r="AL15" s="622"/>
      <c r="AM15" s="366"/>
      <c r="AN15" s="366"/>
      <c r="AO15" s="446"/>
      <c r="AP15" s="624"/>
      <c r="AQ15" s="624"/>
      <c r="AR15" s="622"/>
      <c r="AS15" s="366"/>
      <c r="AT15" s="366"/>
      <c r="AU15" s="441"/>
      <c r="AV15" s="441"/>
      <c r="AW15" s="442"/>
      <c r="AX15" s="442"/>
      <c r="AY15" s="442"/>
      <c r="AZ15" s="442"/>
      <c r="BA15" s="442"/>
      <c r="BB15" s="442"/>
      <c r="BC15" s="442"/>
      <c r="BD15" s="443"/>
      <c r="BE15" s="418"/>
      <c r="BF15" s="419"/>
    </row>
    <row r="16" spans="1:58" ht="45" customHeight="1" thickBot="1">
      <c r="A16" s="447" t="s">
        <v>92</v>
      </c>
      <c r="B16" s="448" t="s">
        <v>93</v>
      </c>
      <c r="C16" s="413">
        <f>SUM(C17:C32)</f>
        <v>1365</v>
      </c>
      <c r="D16" s="449"/>
      <c r="E16" s="450"/>
      <c r="F16" s="451"/>
      <c r="G16" s="451"/>
      <c r="H16" s="451"/>
      <c r="I16" s="451"/>
      <c r="J16" s="451"/>
      <c r="K16" s="451"/>
      <c r="L16" s="451"/>
      <c r="M16" s="451"/>
      <c r="N16" s="451"/>
      <c r="O16" s="451"/>
      <c r="P16" s="451"/>
      <c r="Q16" s="451"/>
      <c r="R16" s="451"/>
      <c r="S16" s="451"/>
      <c r="T16" s="451"/>
      <c r="U16" s="451"/>
      <c r="V16" s="452"/>
      <c r="W16" s="453"/>
      <c r="X16" s="454"/>
      <c r="Y16" s="454"/>
      <c r="Z16" s="450"/>
      <c r="AA16" s="451"/>
      <c r="AB16" s="454"/>
      <c r="AC16" s="454"/>
      <c r="AD16" s="454"/>
      <c r="AE16" s="454"/>
      <c r="AF16" s="454"/>
      <c r="AG16" s="454"/>
      <c r="AH16" s="454"/>
      <c r="AI16" s="454"/>
      <c r="AJ16" s="454"/>
      <c r="AK16" s="454"/>
      <c r="AL16" s="455"/>
      <c r="AM16" s="455"/>
      <c r="AN16" s="455"/>
      <c r="AO16" s="455"/>
      <c r="AP16" s="455"/>
      <c r="AQ16" s="455"/>
      <c r="AR16" s="455"/>
      <c r="AS16" s="454"/>
      <c r="AT16" s="456"/>
      <c r="AU16" s="457"/>
      <c r="AV16" s="458"/>
      <c r="AW16" s="458"/>
      <c r="AX16" s="458"/>
      <c r="AY16" s="458"/>
      <c r="AZ16" s="458"/>
      <c r="BA16" s="458"/>
      <c r="BB16" s="458"/>
      <c r="BC16" s="458"/>
      <c r="BD16" s="459"/>
      <c r="BE16" s="460"/>
      <c r="BF16" s="419"/>
    </row>
    <row r="17" spans="1:58" ht="19.899999999999999" customHeight="1" thickBot="1">
      <c r="A17" s="461" t="s">
        <v>94</v>
      </c>
      <c r="B17" s="462" t="s">
        <v>95</v>
      </c>
      <c r="C17" s="413">
        <f t="shared" ref="C17:C19" si="1">SUM(E17:BD17)</f>
        <v>78</v>
      </c>
      <c r="D17" s="449">
        <f t="shared" ref="D17:D19" si="2">SUM(E17:W17)</f>
        <v>34</v>
      </c>
      <c r="E17" s="450">
        <v>2</v>
      </c>
      <c r="F17" s="450">
        <v>2</v>
      </c>
      <c r="G17" s="450">
        <v>2</v>
      </c>
      <c r="H17" s="450">
        <v>2</v>
      </c>
      <c r="I17" s="450">
        <v>2</v>
      </c>
      <c r="J17" s="450">
        <v>2</v>
      </c>
      <c r="K17" s="450">
        <v>2</v>
      </c>
      <c r="L17" s="450">
        <v>2</v>
      </c>
      <c r="M17" s="450">
        <v>2</v>
      </c>
      <c r="N17" s="450">
        <v>2</v>
      </c>
      <c r="O17" s="450">
        <v>2</v>
      </c>
      <c r="P17" s="450">
        <v>2</v>
      </c>
      <c r="Q17" s="450">
        <v>2</v>
      </c>
      <c r="R17" s="450">
        <v>2</v>
      </c>
      <c r="S17" s="450">
        <v>2</v>
      </c>
      <c r="T17" s="450">
        <v>2</v>
      </c>
      <c r="U17" s="450">
        <v>2</v>
      </c>
      <c r="V17" s="458"/>
      <c r="W17" s="463"/>
      <c r="X17" s="415">
        <v>2</v>
      </c>
      <c r="Y17" s="415">
        <v>2</v>
      </c>
      <c r="Z17" s="415">
        <v>2</v>
      </c>
      <c r="AA17" s="415">
        <v>2</v>
      </c>
      <c r="AB17" s="415">
        <v>2</v>
      </c>
      <c r="AC17" s="415">
        <v>2</v>
      </c>
      <c r="AD17" s="415">
        <v>2</v>
      </c>
      <c r="AE17" s="415">
        <v>2</v>
      </c>
      <c r="AF17" s="415">
        <v>2</v>
      </c>
      <c r="AG17" s="415">
        <v>2</v>
      </c>
      <c r="AH17" s="415">
        <v>2</v>
      </c>
      <c r="AI17" s="415">
        <v>2</v>
      </c>
      <c r="AJ17" s="415">
        <v>2</v>
      </c>
      <c r="AK17" s="415">
        <v>2</v>
      </c>
      <c r="AL17" s="415">
        <v>2</v>
      </c>
      <c r="AM17" s="415">
        <v>2</v>
      </c>
      <c r="AN17" s="415">
        <v>2</v>
      </c>
      <c r="AO17" s="415">
        <v>2</v>
      </c>
      <c r="AP17" s="415">
        <v>2</v>
      </c>
      <c r="AQ17" s="415">
        <v>2</v>
      </c>
      <c r="AR17" s="415">
        <v>2</v>
      </c>
      <c r="AS17" s="415">
        <v>2</v>
      </c>
      <c r="AT17" s="457"/>
      <c r="AU17" s="464"/>
      <c r="AV17" s="458"/>
      <c r="AW17" s="458"/>
      <c r="AX17" s="458"/>
      <c r="AY17" s="458"/>
      <c r="AZ17" s="458"/>
      <c r="BA17" s="458"/>
      <c r="BB17" s="458"/>
      <c r="BC17" s="458"/>
      <c r="BD17" s="459"/>
      <c r="BE17" s="460">
        <f>SUM(X17:BD17)</f>
        <v>44</v>
      </c>
      <c r="BF17" s="419">
        <f>SUM(E17:AS17)</f>
        <v>78</v>
      </c>
    </row>
    <row r="18" spans="1:58" ht="19.899999999999999" customHeight="1" thickBot="1">
      <c r="A18" s="461" t="s">
        <v>96</v>
      </c>
      <c r="B18" s="462" t="s">
        <v>97</v>
      </c>
      <c r="C18" s="413">
        <f t="shared" si="1"/>
        <v>100</v>
      </c>
      <c r="D18" s="449">
        <f t="shared" si="2"/>
        <v>34</v>
      </c>
      <c r="E18" s="450">
        <v>2</v>
      </c>
      <c r="F18" s="450">
        <v>2</v>
      </c>
      <c r="G18" s="450">
        <v>2</v>
      </c>
      <c r="H18" s="450">
        <v>2</v>
      </c>
      <c r="I18" s="450">
        <v>2</v>
      </c>
      <c r="J18" s="450">
        <v>2</v>
      </c>
      <c r="K18" s="450">
        <v>2</v>
      </c>
      <c r="L18" s="450">
        <v>2</v>
      </c>
      <c r="M18" s="450">
        <v>2</v>
      </c>
      <c r="N18" s="450">
        <v>2</v>
      </c>
      <c r="O18" s="450">
        <v>2</v>
      </c>
      <c r="P18" s="450">
        <v>2</v>
      </c>
      <c r="Q18" s="450">
        <v>2</v>
      </c>
      <c r="R18" s="450">
        <v>2</v>
      </c>
      <c r="S18" s="450">
        <v>2</v>
      </c>
      <c r="T18" s="450">
        <v>2</v>
      </c>
      <c r="U18" s="450">
        <v>2</v>
      </c>
      <c r="V18" s="458"/>
      <c r="W18" s="463"/>
      <c r="X18" s="415">
        <v>3</v>
      </c>
      <c r="Y18" s="415">
        <v>3</v>
      </c>
      <c r="Z18" s="415">
        <v>3</v>
      </c>
      <c r="AA18" s="415">
        <v>3</v>
      </c>
      <c r="AB18" s="415">
        <v>3</v>
      </c>
      <c r="AC18" s="415">
        <v>3</v>
      </c>
      <c r="AD18" s="415">
        <v>3</v>
      </c>
      <c r="AE18" s="415">
        <v>3</v>
      </c>
      <c r="AF18" s="415">
        <v>3</v>
      </c>
      <c r="AG18" s="415">
        <v>3</v>
      </c>
      <c r="AH18" s="415">
        <v>3</v>
      </c>
      <c r="AI18" s="415">
        <v>3</v>
      </c>
      <c r="AJ18" s="415">
        <v>3</v>
      </c>
      <c r="AK18" s="415">
        <v>3</v>
      </c>
      <c r="AL18" s="415">
        <v>3</v>
      </c>
      <c r="AM18" s="415">
        <v>3</v>
      </c>
      <c r="AN18" s="415">
        <v>3</v>
      </c>
      <c r="AO18" s="415">
        <v>3</v>
      </c>
      <c r="AP18" s="415">
        <v>3</v>
      </c>
      <c r="AQ18" s="415">
        <v>3</v>
      </c>
      <c r="AR18" s="415">
        <v>3</v>
      </c>
      <c r="AS18" s="415">
        <v>3</v>
      </c>
      <c r="AT18" s="465" t="s">
        <v>98</v>
      </c>
      <c r="AU18" s="457"/>
      <c r="AV18" s="458"/>
      <c r="AW18" s="458"/>
      <c r="AX18" s="458"/>
      <c r="AY18" s="458"/>
      <c r="AZ18" s="458"/>
      <c r="BA18" s="458"/>
      <c r="BB18" s="458"/>
      <c r="BC18" s="458"/>
      <c r="BD18" s="459"/>
      <c r="BE18" s="460">
        <f t="shared" ref="BE18:BE19" si="3">SUM(X18:BD18)</f>
        <v>66</v>
      </c>
      <c r="BF18" s="419">
        <f t="shared" ref="BF18:BF29" si="4">SUM(E18:AS18)</f>
        <v>100</v>
      </c>
    </row>
    <row r="19" spans="1:58" ht="19.899999999999999" customHeight="1" thickBot="1">
      <c r="A19" s="461" t="s">
        <v>99</v>
      </c>
      <c r="B19" s="462" t="s">
        <v>34</v>
      </c>
      <c r="C19" s="413">
        <f t="shared" si="1"/>
        <v>156</v>
      </c>
      <c r="D19" s="449">
        <f t="shared" si="2"/>
        <v>68</v>
      </c>
      <c r="E19" s="466">
        <v>4</v>
      </c>
      <c r="F19" s="466">
        <v>4</v>
      </c>
      <c r="G19" s="466">
        <v>4</v>
      </c>
      <c r="H19" s="466">
        <v>4</v>
      </c>
      <c r="I19" s="466">
        <v>4</v>
      </c>
      <c r="J19" s="466">
        <v>4</v>
      </c>
      <c r="K19" s="466">
        <v>4</v>
      </c>
      <c r="L19" s="466">
        <v>4</v>
      </c>
      <c r="M19" s="466">
        <v>4</v>
      </c>
      <c r="N19" s="466">
        <v>4</v>
      </c>
      <c r="O19" s="466">
        <v>4</v>
      </c>
      <c r="P19" s="466">
        <v>4</v>
      </c>
      <c r="Q19" s="466">
        <v>4</v>
      </c>
      <c r="R19" s="466">
        <v>4</v>
      </c>
      <c r="S19" s="466">
        <v>4</v>
      </c>
      <c r="T19" s="466">
        <v>4</v>
      </c>
      <c r="U19" s="466">
        <v>4</v>
      </c>
      <c r="V19" s="463"/>
      <c r="W19" s="463"/>
      <c r="X19" s="415">
        <v>4</v>
      </c>
      <c r="Y19" s="415">
        <v>4</v>
      </c>
      <c r="Z19" s="415">
        <v>4</v>
      </c>
      <c r="AA19" s="415">
        <v>4</v>
      </c>
      <c r="AB19" s="415">
        <v>4</v>
      </c>
      <c r="AC19" s="415">
        <v>4</v>
      </c>
      <c r="AD19" s="415">
        <v>4</v>
      </c>
      <c r="AE19" s="415">
        <v>4</v>
      </c>
      <c r="AF19" s="415">
        <v>4</v>
      </c>
      <c r="AG19" s="415">
        <v>4</v>
      </c>
      <c r="AH19" s="415">
        <v>4</v>
      </c>
      <c r="AI19" s="415">
        <v>4</v>
      </c>
      <c r="AJ19" s="415">
        <v>4</v>
      </c>
      <c r="AK19" s="415">
        <v>4</v>
      </c>
      <c r="AL19" s="415">
        <v>4</v>
      </c>
      <c r="AM19" s="415">
        <v>4</v>
      </c>
      <c r="AN19" s="415">
        <v>4</v>
      </c>
      <c r="AO19" s="415">
        <v>4</v>
      </c>
      <c r="AP19" s="415">
        <v>4</v>
      </c>
      <c r="AQ19" s="415">
        <v>4</v>
      </c>
      <c r="AR19" s="415">
        <v>4</v>
      </c>
      <c r="AS19" s="415">
        <v>4</v>
      </c>
      <c r="AT19" s="457"/>
      <c r="AU19" s="467"/>
      <c r="AV19" s="463"/>
      <c r="AW19" s="463"/>
      <c r="AX19" s="463"/>
      <c r="AY19" s="463"/>
      <c r="AZ19" s="463"/>
      <c r="BA19" s="463"/>
      <c r="BB19" s="463"/>
      <c r="BC19" s="463"/>
      <c r="BD19" s="468"/>
      <c r="BE19" s="460">
        <f t="shared" si="3"/>
        <v>88</v>
      </c>
      <c r="BF19" s="419">
        <f>SUM(E19:AS19)</f>
        <v>156</v>
      </c>
    </row>
    <row r="20" spans="1:58" ht="19.899999999999999" customHeight="1" thickBot="1">
      <c r="A20" s="461" t="s">
        <v>100</v>
      </c>
      <c r="B20" s="462" t="s">
        <v>101</v>
      </c>
      <c r="C20" s="469">
        <v>78</v>
      </c>
      <c r="D20" s="470">
        <v>34</v>
      </c>
      <c r="E20" s="415">
        <v>2</v>
      </c>
      <c r="F20" s="415">
        <v>2</v>
      </c>
      <c r="G20" s="415">
        <v>2</v>
      </c>
      <c r="H20" s="415">
        <v>2</v>
      </c>
      <c r="I20" s="415">
        <v>2</v>
      </c>
      <c r="J20" s="415">
        <v>2</v>
      </c>
      <c r="K20" s="415">
        <v>2</v>
      </c>
      <c r="L20" s="415">
        <v>2</v>
      </c>
      <c r="M20" s="415">
        <v>2</v>
      </c>
      <c r="N20" s="415">
        <v>2</v>
      </c>
      <c r="O20" s="415">
        <v>2</v>
      </c>
      <c r="P20" s="415">
        <v>2</v>
      </c>
      <c r="Q20" s="415">
        <v>2</v>
      </c>
      <c r="R20" s="415">
        <v>2</v>
      </c>
      <c r="S20" s="415">
        <v>2</v>
      </c>
      <c r="T20" s="415">
        <v>2</v>
      </c>
      <c r="U20" s="415">
        <v>2</v>
      </c>
      <c r="V20" s="458"/>
      <c r="W20" s="459"/>
      <c r="X20" s="415">
        <v>2</v>
      </c>
      <c r="Y20" s="415">
        <v>2</v>
      </c>
      <c r="Z20" s="415">
        <v>2</v>
      </c>
      <c r="AA20" s="415">
        <v>2</v>
      </c>
      <c r="AB20" s="415">
        <v>2</v>
      </c>
      <c r="AC20" s="415">
        <v>2</v>
      </c>
      <c r="AD20" s="415">
        <v>2</v>
      </c>
      <c r="AE20" s="415">
        <v>2</v>
      </c>
      <c r="AF20" s="415">
        <v>2</v>
      </c>
      <c r="AG20" s="415">
        <v>2</v>
      </c>
      <c r="AH20" s="415">
        <v>2</v>
      </c>
      <c r="AI20" s="415">
        <v>2</v>
      </c>
      <c r="AJ20" s="415">
        <v>2</v>
      </c>
      <c r="AK20" s="415">
        <v>2</v>
      </c>
      <c r="AL20" s="415">
        <v>2</v>
      </c>
      <c r="AM20" s="415">
        <v>2</v>
      </c>
      <c r="AN20" s="415">
        <v>2</v>
      </c>
      <c r="AO20" s="415">
        <v>2</v>
      </c>
      <c r="AP20" s="415">
        <v>2</v>
      </c>
      <c r="AQ20" s="415">
        <v>2</v>
      </c>
      <c r="AR20" s="415">
        <v>2</v>
      </c>
      <c r="AS20" s="415">
        <v>2</v>
      </c>
      <c r="AT20" s="465" t="s">
        <v>98</v>
      </c>
      <c r="AU20" s="457"/>
      <c r="AV20" s="458"/>
      <c r="AW20" s="458"/>
      <c r="AX20" s="458"/>
      <c r="AY20" s="458"/>
      <c r="AZ20" s="458"/>
      <c r="BA20" s="458"/>
      <c r="BB20" s="458"/>
      <c r="BC20" s="458"/>
      <c r="BD20" s="458"/>
      <c r="BE20" s="471">
        <v>44</v>
      </c>
      <c r="BF20" s="419">
        <f>SUM(E20:AS20)</f>
        <v>78</v>
      </c>
    </row>
    <row r="21" spans="1:58" ht="19.899999999999999" customHeight="1" thickBot="1">
      <c r="A21" s="461" t="s">
        <v>102</v>
      </c>
      <c r="B21" s="472" t="s">
        <v>103</v>
      </c>
      <c r="C21" s="469">
        <v>34</v>
      </c>
      <c r="D21" s="470">
        <v>34</v>
      </c>
      <c r="E21" s="411">
        <v>2</v>
      </c>
      <c r="F21" s="411">
        <v>2</v>
      </c>
      <c r="G21" s="411">
        <v>2</v>
      </c>
      <c r="H21" s="411">
        <v>2</v>
      </c>
      <c r="I21" s="411">
        <v>2</v>
      </c>
      <c r="J21" s="411">
        <v>2</v>
      </c>
      <c r="K21" s="411">
        <v>2</v>
      </c>
      <c r="L21" s="411">
        <v>2</v>
      </c>
      <c r="M21" s="411">
        <v>2</v>
      </c>
      <c r="N21" s="411">
        <v>2</v>
      </c>
      <c r="O21" s="411">
        <v>2</v>
      </c>
      <c r="P21" s="411">
        <v>2</v>
      </c>
      <c r="Q21" s="411">
        <v>2</v>
      </c>
      <c r="R21" s="411">
        <v>2</v>
      </c>
      <c r="S21" s="411">
        <v>2</v>
      </c>
      <c r="T21" s="411">
        <v>2</v>
      </c>
      <c r="U21" s="411">
        <v>2</v>
      </c>
      <c r="V21" s="465" t="s">
        <v>98</v>
      </c>
      <c r="W21" s="463"/>
      <c r="X21" s="411"/>
      <c r="Y21" s="411"/>
      <c r="Z21" s="411"/>
      <c r="AA21" s="411"/>
      <c r="AB21" s="411"/>
      <c r="AC21" s="411"/>
      <c r="AD21" s="411"/>
      <c r="AE21" s="411"/>
      <c r="AF21" s="411"/>
      <c r="AG21" s="411"/>
      <c r="AH21" s="411"/>
      <c r="AI21" s="411"/>
      <c r="AJ21" s="411"/>
      <c r="AK21" s="411"/>
      <c r="AL21" s="411"/>
      <c r="AM21" s="411"/>
      <c r="AN21" s="411"/>
      <c r="AO21" s="411"/>
      <c r="AP21" s="411"/>
      <c r="AQ21" s="411"/>
      <c r="AR21" s="411"/>
      <c r="AT21" s="473"/>
      <c r="AU21" s="473"/>
      <c r="AV21" s="463"/>
      <c r="AW21" s="463"/>
      <c r="AX21" s="463"/>
      <c r="AY21" s="463"/>
      <c r="AZ21" s="463"/>
      <c r="BA21" s="463"/>
      <c r="BB21" s="463"/>
      <c r="BC21" s="463"/>
      <c r="BD21" s="463"/>
      <c r="BE21" s="474">
        <v>0</v>
      </c>
      <c r="BF21" s="419">
        <f>SUM(E21:AS21)</f>
        <v>34</v>
      </c>
    </row>
    <row r="22" spans="1:58" ht="19.899999999999999" customHeight="1" thickBot="1">
      <c r="A22" s="461" t="s">
        <v>104</v>
      </c>
      <c r="B22" s="462" t="s">
        <v>26</v>
      </c>
      <c r="C22" s="413">
        <f t="shared" ref="C22:C27" si="5">SUM(E22:BD22)</f>
        <v>117</v>
      </c>
      <c r="D22" s="449">
        <f>SUM(E22:W22)</f>
        <v>51</v>
      </c>
      <c r="E22" s="450">
        <v>3</v>
      </c>
      <c r="F22" s="450">
        <v>3</v>
      </c>
      <c r="G22" s="450">
        <v>3</v>
      </c>
      <c r="H22" s="450">
        <v>3</v>
      </c>
      <c r="I22" s="450">
        <v>3</v>
      </c>
      <c r="J22" s="450">
        <v>3</v>
      </c>
      <c r="K22" s="450">
        <v>3</v>
      </c>
      <c r="L22" s="450">
        <v>3</v>
      </c>
      <c r="M22" s="450">
        <v>3</v>
      </c>
      <c r="N22" s="450">
        <v>3</v>
      </c>
      <c r="O22" s="450">
        <v>3</v>
      </c>
      <c r="P22" s="450">
        <v>3</v>
      </c>
      <c r="Q22" s="450">
        <v>3</v>
      </c>
      <c r="R22" s="450">
        <v>3</v>
      </c>
      <c r="S22" s="450">
        <v>3</v>
      </c>
      <c r="T22" s="450">
        <v>3</v>
      </c>
      <c r="U22" s="450">
        <v>3</v>
      </c>
      <c r="V22" s="475"/>
      <c r="W22" s="463"/>
      <c r="X22" s="415">
        <v>3</v>
      </c>
      <c r="Y22" s="415">
        <v>3</v>
      </c>
      <c r="Z22" s="415">
        <v>3</v>
      </c>
      <c r="AA22" s="415">
        <v>3</v>
      </c>
      <c r="AB22" s="415">
        <v>3</v>
      </c>
      <c r="AC22" s="415">
        <v>3</v>
      </c>
      <c r="AD22" s="415">
        <v>3</v>
      </c>
      <c r="AE22" s="415">
        <v>3</v>
      </c>
      <c r="AF22" s="415">
        <v>3</v>
      </c>
      <c r="AG22" s="415">
        <v>3</v>
      </c>
      <c r="AH22" s="415">
        <v>3</v>
      </c>
      <c r="AI22" s="415">
        <v>3</v>
      </c>
      <c r="AJ22" s="415">
        <v>3</v>
      </c>
      <c r="AK22" s="415">
        <v>3</v>
      </c>
      <c r="AL22" s="415">
        <v>3</v>
      </c>
      <c r="AM22" s="415">
        <v>3</v>
      </c>
      <c r="AN22" s="415">
        <v>3</v>
      </c>
      <c r="AO22" s="415">
        <v>3</v>
      </c>
      <c r="AP22" s="415">
        <v>3</v>
      </c>
      <c r="AQ22" s="415">
        <v>3</v>
      </c>
      <c r="AR22" s="415">
        <v>3</v>
      </c>
      <c r="AS22" s="415">
        <v>3</v>
      </c>
      <c r="AT22" s="465" t="s">
        <v>98</v>
      </c>
      <c r="AU22" s="457"/>
      <c r="AV22" s="458"/>
      <c r="AW22" s="458"/>
      <c r="AX22" s="458"/>
      <c r="AY22" s="458"/>
      <c r="AZ22" s="458"/>
      <c r="BA22" s="458"/>
      <c r="BB22" s="458"/>
      <c r="BC22" s="458"/>
      <c r="BD22" s="459"/>
      <c r="BE22" s="460">
        <f t="shared" ref="BE22:BE27" si="6">SUM(X22:BD22)</f>
        <v>66</v>
      </c>
      <c r="BF22" s="419">
        <f t="shared" si="4"/>
        <v>117</v>
      </c>
    </row>
    <row r="23" spans="1:58" ht="19.899999999999999" customHeight="1">
      <c r="A23" s="461" t="s">
        <v>105</v>
      </c>
      <c r="B23" s="476" t="s">
        <v>106</v>
      </c>
      <c r="C23" s="477">
        <f t="shared" si="5"/>
        <v>312</v>
      </c>
      <c r="D23" s="478">
        <v>136</v>
      </c>
      <c r="E23" s="451">
        <v>8</v>
      </c>
      <c r="F23" s="451">
        <v>8</v>
      </c>
      <c r="G23" s="451">
        <v>8</v>
      </c>
      <c r="H23" s="451">
        <v>8</v>
      </c>
      <c r="I23" s="451">
        <v>8</v>
      </c>
      <c r="J23" s="451">
        <v>8</v>
      </c>
      <c r="K23" s="451">
        <v>8</v>
      </c>
      <c r="L23" s="451">
        <v>8</v>
      </c>
      <c r="M23" s="451">
        <v>8</v>
      </c>
      <c r="N23" s="451">
        <v>8</v>
      </c>
      <c r="O23" s="451">
        <v>8</v>
      </c>
      <c r="P23" s="451">
        <v>8</v>
      </c>
      <c r="Q23" s="451">
        <v>8</v>
      </c>
      <c r="R23" s="451">
        <v>8</v>
      </c>
      <c r="S23" s="451">
        <v>8</v>
      </c>
      <c r="T23" s="451">
        <v>8</v>
      </c>
      <c r="U23" s="451">
        <v>8</v>
      </c>
      <c r="V23" s="458"/>
      <c r="W23" s="459"/>
      <c r="X23" s="451">
        <v>8</v>
      </c>
      <c r="Y23" s="451">
        <v>8</v>
      </c>
      <c r="Z23" s="451">
        <v>8</v>
      </c>
      <c r="AA23" s="451">
        <v>8</v>
      </c>
      <c r="AB23" s="451">
        <v>8</v>
      </c>
      <c r="AC23" s="451">
        <v>8</v>
      </c>
      <c r="AD23" s="451">
        <v>8</v>
      </c>
      <c r="AE23" s="451">
        <v>8</v>
      </c>
      <c r="AF23" s="451">
        <v>8</v>
      </c>
      <c r="AG23" s="451">
        <v>8</v>
      </c>
      <c r="AH23" s="451">
        <v>8</v>
      </c>
      <c r="AI23" s="451">
        <v>8</v>
      </c>
      <c r="AJ23" s="451">
        <v>8</v>
      </c>
      <c r="AK23" s="451">
        <v>8</v>
      </c>
      <c r="AL23" s="451">
        <v>8</v>
      </c>
      <c r="AM23" s="451">
        <v>8</v>
      </c>
      <c r="AN23" s="451">
        <v>8</v>
      </c>
      <c r="AO23" s="451">
        <v>8</v>
      </c>
      <c r="AP23" s="451">
        <v>8</v>
      </c>
      <c r="AQ23" s="451">
        <v>8</v>
      </c>
      <c r="AR23" s="451">
        <v>8</v>
      </c>
      <c r="AS23" s="451">
        <v>8</v>
      </c>
      <c r="AT23" s="457"/>
      <c r="AU23" s="464"/>
      <c r="AV23" s="458"/>
      <c r="AW23" s="458"/>
      <c r="AX23" s="458"/>
      <c r="AY23" s="458"/>
      <c r="AZ23" s="458"/>
      <c r="BA23" s="458"/>
      <c r="BB23" s="458"/>
      <c r="BC23" s="458"/>
      <c r="BD23" s="459"/>
      <c r="BE23" s="479">
        <f t="shared" si="6"/>
        <v>176</v>
      </c>
      <c r="BF23" s="480">
        <f>SUM(E23:AS23)</f>
        <v>312</v>
      </c>
    </row>
    <row r="24" spans="1:58" ht="19.899999999999999" customHeight="1" thickBot="1">
      <c r="A24" s="461" t="s">
        <v>107</v>
      </c>
      <c r="B24" s="462" t="s">
        <v>108</v>
      </c>
      <c r="C24" s="469">
        <f t="shared" si="5"/>
        <v>156</v>
      </c>
      <c r="D24" s="470">
        <f>SUM(E24:W24)</f>
        <v>68</v>
      </c>
      <c r="E24" s="415">
        <v>4</v>
      </c>
      <c r="F24" s="415">
        <v>4</v>
      </c>
      <c r="G24" s="415">
        <v>4</v>
      </c>
      <c r="H24" s="415">
        <v>4</v>
      </c>
      <c r="I24" s="415">
        <v>4</v>
      </c>
      <c r="J24" s="415">
        <v>4</v>
      </c>
      <c r="K24" s="415">
        <v>4</v>
      </c>
      <c r="L24" s="415">
        <v>4</v>
      </c>
      <c r="M24" s="415">
        <v>4</v>
      </c>
      <c r="N24" s="415">
        <v>4</v>
      </c>
      <c r="O24" s="415">
        <v>4</v>
      </c>
      <c r="P24" s="415">
        <v>4</v>
      </c>
      <c r="Q24" s="415">
        <v>4</v>
      </c>
      <c r="R24" s="415">
        <v>4</v>
      </c>
      <c r="S24" s="415">
        <v>4</v>
      </c>
      <c r="T24" s="415">
        <v>4</v>
      </c>
      <c r="U24" s="415">
        <v>4</v>
      </c>
      <c r="V24" s="463"/>
      <c r="W24" s="463"/>
      <c r="X24" s="415">
        <v>4</v>
      </c>
      <c r="Y24" s="415">
        <v>4</v>
      </c>
      <c r="Z24" s="415">
        <v>4</v>
      </c>
      <c r="AA24" s="415">
        <v>4</v>
      </c>
      <c r="AB24" s="415">
        <v>4</v>
      </c>
      <c r="AC24" s="415">
        <v>4</v>
      </c>
      <c r="AD24" s="415">
        <v>4</v>
      </c>
      <c r="AE24" s="415">
        <v>4</v>
      </c>
      <c r="AF24" s="415">
        <v>4</v>
      </c>
      <c r="AG24" s="415">
        <v>4</v>
      </c>
      <c r="AH24" s="415">
        <v>4</v>
      </c>
      <c r="AI24" s="415">
        <v>4</v>
      </c>
      <c r="AJ24" s="415">
        <v>4</v>
      </c>
      <c r="AK24" s="415">
        <v>4</v>
      </c>
      <c r="AL24" s="415">
        <v>4</v>
      </c>
      <c r="AM24" s="415">
        <v>4</v>
      </c>
      <c r="AN24" s="415">
        <v>4</v>
      </c>
      <c r="AO24" s="415">
        <v>4</v>
      </c>
      <c r="AP24" s="415">
        <v>4</v>
      </c>
      <c r="AQ24" s="415">
        <v>4</v>
      </c>
      <c r="AR24" s="415">
        <v>4</v>
      </c>
      <c r="AS24" s="415">
        <v>4</v>
      </c>
      <c r="AT24" s="473"/>
      <c r="AU24" s="467"/>
      <c r="AV24" s="463"/>
      <c r="AW24" s="463"/>
      <c r="AX24" s="463"/>
      <c r="AY24" s="463"/>
      <c r="AZ24" s="463"/>
      <c r="BA24" s="463"/>
      <c r="BB24" s="463"/>
      <c r="BC24" s="463"/>
      <c r="BD24" s="463"/>
      <c r="BE24" s="474">
        <f t="shared" si="6"/>
        <v>88</v>
      </c>
      <c r="BF24" s="481">
        <f>SUM(E24:AS24)</f>
        <v>156</v>
      </c>
    </row>
    <row r="25" spans="1:58" ht="19.899999999999999" customHeight="1" thickBot="1">
      <c r="A25" s="461" t="s">
        <v>109</v>
      </c>
      <c r="B25" s="462" t="s">
        <v>27</v>
      </c>
      <c r="C25" s="413">
        <f t="shared" si="5"/>
        <v>78</v>
      </c>
      <c r="D25" s="449">
        <f>SUM(E25:W25)</f>
        <v>34</v>
      </c>
      <c r="E25" s="450">
        <v>2</v>
      </c>
      <c r="F25" s="450">
        <v>2</v>
      </c>
      <c r="G25" s="450">
        <v>2</v>
      </c>
      <c r="H25" s="450">
        <v>2</v>
      </c>
      <c r="I25" s="450">
        <v>2</v>
      </c>
      <c r="J25" s="450">
        <v>2</v>
      </c>
      <c r="K25" s="450">
        <v>2</v>
      </c>
      <c r="L25" s="450">
        <v>2</v>
      </c>
      <c r="M25" s="450">
        <v>2</v>
      </c>
      <c r="N25" s="450">
        <v>2</v>
      </c>
      <c r="O25" s="450">
        <v>2</v>
      </c>
      <c r="P25" s="450">
        <v>2</v>
      </c>
      <c r="Q25" s="450">
        <v>2</v>
      </c>
      <c r="R25" s="450">
        <v>2</v>
      </c>
      <c r="S25" s="450">
        <v>2</v>
      </c>
      <c r="T25" s="450">
        <v>2</v>
      </c>
      <c r="U25" s="482">
        <v>2</v>
      </c>
      <c r="V25" s="483"/>
      <c r="W25" s="463"/>
      <c r="X25" s="415">
        <v>2</v>
      </c>
      <c r="Y25" s="415">
        <v>2</v>
      </c>
      <c r="Z25" s="415">
        <v>2</v>
      </c>
      <c r="AA25" s="415">
        <v>2</v>
      </c>
      <c r="AB25" s="415">
        <v>2</v>
      </c>
      <c r="AC25" s="415">
        <v>2</v>
      </c>
      <c r="AD25" s="415">
        <v>2</v>
      </c>
      <c r="AE25" s="415">
        <v>2</v>
      </c>
      <c r="AF25" s="415">
        <v>2</v>
      </c>
      <c r="AG25" s="415">
        <v>2</v>
      </c>
      <c r="AH25" s="415">
        <v>2</v>
      </c>
      <c r="AI25" s="415">
        <v>2</v>
      </c>
      <c r="AJ25" s="415">
        <v>2</v>
      </c>
      <c r="AK25" s="415">
        <v>2</v>
      </c>
      <c r="AL25" s="415">
        <v>2</v>
      </c>
      <c r="AM25" s="415">
        <v>2</v>
      </c>
      <c r="AN25" s="415">
        <v>2</v>
      </c>
      <c r="AO25" s="415">
        <v>2</v>
      </c>
      <c r="AP25" s="415">
        <v>2</v>
      </c>
      <c r="AQ25" s="415">
        <v>2</v>
      </c>
      <c r="AR25" s="415">
        <v>2</v>
      </c>
      <c r="AS25" s="415">
        <v>2</v>
      </c>
      <c r="AT25" s="465" t="s">
        <v>98</v>
      </c>
      <c r="AU25" s="457"/>
      <c r="AV25" s="458"/>
      <c r="AW25" s="458"/>
      <c r="AX25" s="458"/>
      <c r="AY25" s="458"/>
      <c r="AZ25" s="458"/>
      <c r="BA25" s="458"/>
      <c r="BB25" s="458"/>
      <c r="BC25" s="458"/>
      <c r="BD25" s="459"/>
      <c r="BE25" s="460">
        <f t="shared" si="6"/>
        <v>44</v>
      </c>
      <c r="BF25" s="419">
        <f>SUM(E25:AS25)</f>
        <v>78</v>
      </c>
    </row>
    <row r="26" spans="1:58" ht="24.75" customHeight="1" thickBot="1">
      <c r="A26" s="461" t="s">
        <v>110</v>
      </c>
      <c r="B26" s="462" t="s">
        <v>111</v>
      </c>
      <c r="C26" s="413">
        <f t="shared" si="5"/>
        <v>61</v>
      </c>
      <c r="D26" s="449">
        <f>SUM(E26:W26)</f>
        <v>17</v>
      </c>
      <c r="E26" s="450">
        <v>1</v>
      </c>
      <c r="F26" s="450">
        <v>1</v>
      </c>
      <c r="G26" s="450">
        <v>1</v>
      </c>
      <c r="H26" s="450">
        <v>1</v>
      </c>
      <c r="I26" s="450">
        <v>1</v>
      </c>
      <c r="J26" s="450">
        <v>1</v>
      </c>
      <c r="K26" s="450">
        <v>1</v>
      </c>
      <c r="L26" s="450">
        <v>1</v>
      </c>
      <c r="M26" s="450">
        <v>1</v>
      </c>
      <c r="N26" s="450">
        <v>1</v>
      </c>
      <c r="O26" s="450">
        <v>1</v>
      </c>
      <c r="P26" s="450">
        <v>1</v>
      </c>
      <c r="Q26" s="450">
        <v>1</v>
      </c>
      <c r="R26" s="450">
        <v>1</v>
      </c>
      <c r="S26" s="450">
        <v>1</v>
      </c>
      <c r="T26" s="450">
        <v>1</v>
      </c>
      <c r="U26" s="450">
        <v>1</v>
      </c>
      <c r="V26" s="458"/>
      <c r="W26" s="459"/>
      <c r="X26" s="415">
        <v>2</v>
      </c>
      <c r="Y26" s="415">
        <v>2</v>
      </c>
      <c r="Z26" s="415">
        <v>2</v>
      </c>
      <c r="AA26" s="415">
        <v>2</v>
      </c>
      <c r="AB26" s="415">
        <v>2</v>
      </c>
      <c r="AC26" s="415">
        <v>2</v>
      </c>
      <c r="AD26" s="415">
        <v>2</v>
      </c>
      <c r="AE26" s="415">
        <v>2</v>
      </c>
      <c r="AF26" s="415">
        <v>2</v>
      </c>
      <c r="AG26" s="415">
        <v>2</v>
      </c>
      <c r="AH26" s="415">
        <v>2</v>
      </c>
      <c r="AI26" s="415">
        <v>2</v>
      </c>
      <c r="AJ26" s="415">
        <v>2</v>
      </c>
      <c r="AK26" s="415">
        <v>2</v>
      </c>
      <c r="AL26" s="415">
        <v>2</v>
      </c>
      <c r="AM26" s="415">
        <v>2</v>
      </c>
      <c r="AN26" s="415">
        <v>2</v>
      </c>
      <c r="AO26" s="415">
        <v>2</v>
      </c>
      <c r="AP26" s="415">
        <v>2</v>
      </c>
      <c r="AQ26" s="415">
        <v>2</v>
      </c>
      <c r="AR26" s="415">
        <v>2</v>
      </c>
      <c r="AS26" s="415">
        <v>2</v>
      </c>
      <c r="AT26" s="465" t="s">
        <v>98</v>
      </c>
      <c r="AU26" s="473"/>
      <c r="AV26" s="463"/>
      <c r="AW26" s="463"/>
      <c r="AX26" s="463"/>
      <c r="AY26" s="463"/>
      <c r="AZ26" s="463"/>
      <c r="BA26" s="463"/>
      <c r="BB26" s="463"/>
      <c r="BC26" s="463"/>
      <c r="BD26" s="468"/>
      <c r="BE26" s="460">
        <f t="shared" si="6"/>
        <v>44</v>
      </c>
      <c r="BF26" s="419">
        <f>SUM(E26:AS26)</f>
        <v>61</v>
      </c>
    </row>
    <row r="27" spans="1:58" ht="19.899999999999999" customHeight="1" thickBot="1">
      <c r="A27" s="461" t="s">
        <v>112</v>
      </c>
      <c r="B27" s="484" t="s">
        <v>113</v>
      </c>
      <c r="C27" s="469">
        <f t="shared" si="5"/>
        <v>78</v>
      </c>
      <c r="D27" s="470">
        <f>SUM(E27:W27)</f>
        <v>34</v>
      </c>
      <c r="E27" s="415">
        <v>2</v>
      </c>
      <c r="F27" s="415">
        <v>2</v>
      </c>
      <c r="G27" s="415">
        <v>2</v>
      </c>
      <c r="H27" s="415">
        <v>2</v>
      </c>
      <c r="I27" s="415">
        <v>2</v>
      </c>
      <c r="J27" s="415">
        <v>2</v>
      </c>
      <c r="K27" s="415">
        <v>2</v>
      </c>
      <c r="L27" s="415">
        <v>2</v>
      </c>
      <c r="M27" s="415">
        <v>2</v>
      </c>
      <c r="N27" s="415">
        <v>2</v>
      </c>
      <c r="O27" s="415">
        <v>2</v>
      </c>
      <c r="P27" s="415">
        <v>2</v>
      </c>
      <c r="Q27" s="415">
        <v>2</v>
      </c>
      <c r="R27" s="415">
        <v>2</v>
      </c>
      <c r="S27" s="415">
        <v>2</v>
      </c>
      <c r="T27" s="415">
        <v>2</v>
      </c>
      <c r="U27" s="415">
        <v>2</v>
      </c>
      <c r="V27" s="463"/>
      <c r="W27" s="463"/>
      <c r="X27" s="415">
        <v>2</v>
      </c>
      <c r="Y27" s="415">
        <v>2</v>
      </c>
      <c r="Z27" s="415">
        <v>2</v>
      </c>
      <c r="AA27" s="415">
        <v>2</v>
      </c>
      <c r="AB27" s="415">
        <v>2</v>
      </c>
      <c r="AC27" s="415">
        <v>2</v>
      </c>
      <c r="AD27" s="415">
        <v>2</v>
      </c>
      <c r="AE27" s="415">
        <v>2</v>
      </c>
      <c r="AF27" s="415">
        <v>2</v>
      </c>
      <c r="AG27" s="415">
        <v>2</v>
      </c>
      <c r="AH27" s="415">
        <v>2</v>
      </c>
      <c r="AI27" s="415">
        <v>2</v>
      </c>
      <c r="AJ27" s="415">
        <v>2</v>
      </c>
      <c r="AK27" s="415">
        <v>2</v>
      </c>
      <c r="AL27" s="415">
        <v>2</v>
      </c>
      <c r="AM27" s="415">
        <v>2</v>
      </c>
      <c r="AN27" s="415">
        <v>2</v>
      </c>
      <c r="AO27" s="415">
        <v>2</v>
      </c>
      <c r="AP27" s="415">
        <v>2</v>
      </c>
      <c r="AQ27" s="415">
        <v>2</v>
      </c>
      <c r="AR27" s="415">
        <v>2</v>
      </c>
      <c r="AS27" s="415">
        <v>2</v>
      </c>
      <c r="AT27" s="465" t="s">
        <v>98</v>
      </c>
      <c r="AU27" s="456"/>
      <c r="AV27" s="452"/>
      <c r="AW27" s="452"/>
      <c r="AX27" s="452"/>
      <c r="AY27" s="452"/>
      <c r="AZ27" s="452"/>
      <c r="BA27" s="452"/>
      <c r="BB27" s="452"/>
      <c r="BC27" s="452"/>
      <c r="BD27" s="453"/>
      <c r="BE27" s="460">
        <f t="shared" si="6"/>
        <v>44</v>
      </c>
      <c r="BF27" s="419">
        <f>SUM(E27:AS27)</f>
        <v>78</v>
      </c>
    </row>
    <row r="28" spans="1:58" ht="19.899999999999999" customHeight="1" thickBot="1">
      <c r="A28" s="461" t="s">
        <v>114</v>
      </c>
      <c r="B28" s="484" t="s">
        <v>115</v>
      </c>
      <c r="C28" s="469">
        <v>34</v>
      </c>
      <c r="D28" s="470">
        <v>34</v>
      </c>
      <c r="E28" s="415">
        <v>2</v>
      </c>
      <c r="F28" s="415">
        <v>2</v>
      </c>
      <c r="G28" s="415">
        <v>2</v>
      </c>
      <c r="H28" s="415">
        <v>2</v>
      </c>
      <c r="I28" s="415">
        <v>2</v>
      </c>
      <c r="J28" s="415">
        <v>2</v>
      </c>
      <c r="K28" s="415">
        <v>2</v>
      </c>
      <c r="L28" s="415">
        <v>2</v>
      </c>
      <c r="M28" s="415">
        <v>2</v>
      </c>
      <c r="N28" s="415">
        <v>2</v>
      </c>
      <c r="O28" s="415">
        <v>2</v>
      </c>
      <c r="P28" s="415">
        <v>2</v>
      </c>
      <c r="Q28" s="415">
        <v>2</v>
      </c>
      <c r="R28" s="415">
        <v>2</v>
      </c>
      <c r="S28" s="415">
        <v>2</v>
      </c>
      <c r="T28" s="415">
        <v>2</v>
      </c>
      <c r="U28" s="485">
        <v>2</v>
      </c>
      <c r="V28" s="465" t="s">
        <v>98</v>
      </c>
      <c r="W28" s="463"/>
      <c r="X28" s="415"/>
      <c r="Y28" s="415"/>
      <c r="Z28" s="415"/>
      <c r="AA28" s="450"/>
      <c r="AB28" s="451"/>
      <c r="AC28" s="451"/>
      <c r="AD28" s="451"/>
      <c r="AE28" s="451"/>
      <c r="AF28" s="451"/>
      <c r="AG28" s="451"/>
      <c r="AH28" s="451"/>
      <c r="AI28" s="451"/>
      <c r="AJ28" s="451"/>
      <c r="AK28" s="451"/>
      <c r="AL28" s="451"/>
      <c r="AM28" s="451"/>
      <c r="AN28" s="451"/>
      <c r="AO28" s="451"/>
      <c r="AP28" s="451"/>
      <c r="AQ28" s="451"/>
      <c r="AR28" s="451"/>
      <c r="AS28" s="415"/>
      <c r="AT28" s="473"/>
      <c r="AU28" s="473"/>
      <c r="AV28" s="463"/>
      <c r="AW28" s="463"/>
      <c r="AX28" s="463"/>
      <c r="AY28" s="463"/>
      <c r="AZ28" s="463"/>
      <c r="BA28" s="463"/>
      <c r="BB28" s="463"/>
      <c r="BC28" s="463"/>
      <c r="BD28" s="463"/>
      <c r="BE28" s="418">
        <v>0</v>
      </c>
      <c r="BF28" s="419">
        <f t="shared" si="4"/>
        <v>34</v>
      </c>
    </row>
    <row r="29" spans="1:58" ht="19.899999999999999" customHeight="1" thickBot="1">
      <c r="A29" s="461" t="s">
        <v>116</v>
      </c>
      <c r="B29" s="484" t="s">
        <v>117</v>
      </c>
      <c r="C29" s="469">
        <v>44</v>
      </c>
      <c r="D29" s="470">
        <v>0</v>
      </c>
      <c r="E29" s="415"/>
      <c r="F29" s="415"/>
      <c r="G29" s="415"/>
      <c r="H29" s="415"/>
      <c r="I29" s="415"/>
      <c r="J29" s="415"/>
      <c r="K29" s="415"/>
      <c r="L29" s="415"/>
      <c r="M29" s="415"/>
      <c r="N29" s="415"/>
      <c r="O29" s="415"/>
      <c r="P29" s="415"/>
      <c r="Q29" s="415"/>
      <c r="R29" s="415"/>
      <c r="S29" s="415"/>
      <c r="T29" s="415"/>
      <c r="U29" s="415"/>
      <c r="V29" s="458"/>
      <c r="W29" s="459"/>
      <c r="X29" s="415">
        <v>2</v>
      </c>
      <c r="Y29" s="415">
        <v>2</v>
      </c>
      <c r="Z29" s="415">
        <v>2</v>
      </c>
      <c r="AA29" s="415">
        <v>2</v>
      </c>
      <c r="AB29" s="415">
        <v>2</v>
      </c>
      <c r="AC29" s="415">
        <v>2</v>
      </c>
      <c r="AD29" s="415">
        <v>2</v>
      </c>
      <c r="AE29" s="415">
        <v>2</v>
      </c>
      <c r="AF29" s="415">
        <v>2</v>
      </c>
      <c r="AG29" s="415">
        <v>2</v>
      </c>
      <c r="AH29" s="415">
        <v>2</v>
      </c>
      <c r="AI29" s="415">
        <v>2</v>
      </c>
      <c r="AJ29" s="415">
        <v>2</v>
      </c>
      <c r="AK29" s="415">
        <v>2</v>
      </c>
      <c r="AL29" s="415">
        <v>2</v>
      </c>
      <c r="AM29" s="415">
        <v>2</v>
      </c>
      <c r="AN29" s="415">
        <v>2</v>
      </c>
      <c r="AO29" s="415">
        <v>2</v>
      </c>
      <c r="AP29" s="415">
        <v>2</v>
      </c>
      <c r="AQ29" s="415">
        <v>2</v>
      </c>
      <c r="AR29" s="415">
        <v>2</v>
      </c>
      <c r="AS29" s="415">
        <v>2</v>
      </c>
      <c r="AT29" s="465" t="s">
        <v>98</v>
      </c>
      <c r="AU29" s="473"/>
      <c r="AV29" s="463"/>
      <c r="AW29" s="463"/>
      <c r="AX29" s="463"/>
      <c r="AY29" s="463"/>
      <c r="AZ29" s="463"/>
      <c r="BA29" s="463"/>
      <c r="BB29" s="463"/>
      <c r="BC29" s="463"/>
      <c r="BD29" s="463"/>
      <c r="BE29" s="418">
        <v>44</v>
      </c>
      <c r="BF29" s="419">
        <f t="shared" si="4"/>
        <v>44</v>
      </c>
    </row>
    <row r="30" spans="1:58" ht="33.75" customHeight="1" thickBot="1">
      <c r="A30" s="461" t="s">
        <v>118</v>
      </c>
      <c r="B30" s="462" t="s">
        <v>119</v>
      </c>
      <c r="C30" s="469">
        <f>SUM(E30:AS30)</f>
        <v>39</v>
      </c>
      <c r="D30" s="470">
        <f>SUM(E30:U30)</f>
        <v>17</v>
      </c>
      <c r="E30" s="415">
        <v>1</v>
      </c>
      <c r="F30" s="415">
        <v>1</v>
      </c>
      <c r="G30" s="415">
        <v>1</v>
      </c>
      <c r="H30" s="415">
        <v>1</v>
      </c>
      <c r="I30" s="415">
        <v>1</v>
      </c>
      <c r="J30" s="415">
        <v>1</v>
      </c>
      <c r="K30" s="415">
        <v>1</v>
      </c>
      <c r="L30" s="415">
        <v>1</v>
      </c>
      <c r="M30" s="415">
        <v>1</v>
      </c>
      <c r="N30" s="415">
        <v>1</v>
      </c>
      <c r="O30" s="415">
        <v>1</v>
      </c>
      <c r="P30" s="415">
        <v>1</v>
      </c>
      <c r="Q30" s="415">
        <v>1</v>
      </c>
      <c r="R30" s="415">
        <v>1</v>
      </c>
      <c r="S30" s="415">
        <v>1</v>
      </c>
      <c r="T30" s="415">
        <v>1</v>
      </c>
      <c r="U30" s="415">
        <v>1</v>
      </c>
      <c r="V30" s="463"/>
      <c r="W30" s="463"/>
      <c r="X30" s="415">
        <v>1</v>
      </c>
      <c r="Y30" s="415">
        <v>1</v>
      </c>
      <c r="Z30" s="415">
        <v>1</v>
      </c>
      <c r="AA30" s="415">
        <v>1</v>
      </c>
      <c r="AB30" s="415">
        <v>1</v>
      </c>
      <c r="AC30" s="415">
        <v>1</v>
      </c>
      <c r="AD30" s="415">
        <v>1</v>
      </c>
      <c r="AE30" s="415">
        <v>1</v>
      </c>
      <c r="AF30" s="415">
        <v>1</v>
      </c>
      <c r="AG30" s="415">
        <v>1</v>
      </c>
      <c r="AH30" s="415">
        <v>1</v>
      </c>
      <c r="AI30" s="415">
        <v>1</v>
      </c>
      <c r="AJ30" s="415">
        <v>1</v>
      </c>
      <c r="AK30" s="415">
        <v>1</v>
      </c>
      <c r="AL30" s="415">
        <v>1</v>
      </c>
      <c r="AM30" s="415">
        <v>1</v>
      </c>
      <c r="AN30" s="415">
        <v>1</v>
      </c>
      <c r="AO30" s="415">
        <v>1</v>
      </c>
      <c r="AP30" s="415">
        <v>1</v>
      </c>
      <c r="AQ30" s="415">
        <v>1</v>
      </c>
      <c r="AR30" s="415">
        <v>1</v>
      </c>
      <c r="AS30" s="415">
        <v>1</v>
      </c>
      <c r="AT30" s="465" t="s">
        <v>98</v>
      </c>
      <c r="AU30" s="473"/>
      <c r="AV30" s="463"/>
      <c r="AW30" s="463"/>
      <c r="AX30" s="463"/>
      <c r="AY30" s="463"/>
      <c r="AZ30" s="463"/>
      <c r="BA30" s="463"/>
      <c r="BB30" s="463"/>
      <c r="BC30" s="463"/>
      <c r="BD30" s="468"/>
      <c r="BE30" s="460">
        <f>SUM(X30:AS30)</f>
        <v>22</v>
      </c>
      <c r="BF30" s="419">
        <f>SUM(E30:AS30)</f>
        <v>39</v>
      </c>
    </row>
    <row r="31" spans="1:58" ht="19.899999999999999" customHeight="1"/>
    <row r="32" spans="1:58" ht="19.899999999999999" customHeight="1"/>
    <row r="34" spans="2:58" ht="21.75" customHeight="1">
      <c r="B34" s="486"/>
      <c r="C34" s="487"/>
      <c r="D34" s="488"/>
      <c r="E34" s="489"/>
      <c r="F34" s="619" t="s">
        <v>120</v>
      </c>
      <c r="G34" s="620"/>
      <c r="H34" s="620"/>
      <c r="I34" s="620"/>
      <c r="J34" s="620"/>
      <c r="K34" s="620"/>
      <c r="L34" s="490"/>
      <c r="M34" s="490"/>
      <c r="N34" s="490"/>
      <c r="O34" s="490"/>
      <c r="P34" s="490"/>
      <c r="Q34" s="491"/>
      <c r="R34" s="619" t="s">
        <v>29</v>
      </c>
      <c r="S34" s="620"/>
      <c r="T34" s="620"/>
      <c r="U34" s="620"/>
      <c r="V34" s="620"/>
      <c r="W34" s="492" t="s">
        <v>61</v>
      </c>
      <c r="X34" s="493" t="s">
        <v>121</v>
      </c>
      <c r="Y34" s="493"/>
      <c r="Z34" s="493"/>
      <c r="AA34" s="493"/>
      <c r="AB34" s="493"/>
      <c r="AC34" s="493"/>
      <c r="AD34" s="493"/>
      <c r="AE34" s="493"/>
      <c r="AF34" s="493"/>
      <c r="AG34" s="493"/>
      <c r="AH34" s="493"/>
      <c r="AI34" s="493"/>
      <c r="AJ34" s="493"/>
      <c r="AK34" s="493"/>
      <c r="AL34" s="493"/>
      <c r="AM34" s="493"/>
      <c r="AN34" s="493"/>
      <c r="AO34" s="493"/>
      <c r="AP34" s="493"/>
      <c r="AQ34" s="493"/>
      <c r="AR34" s="493"/>
      <c r="AS34" s="494"/>
      <c r="AT34" s="494"/>
      <c r="AU34" s="494"/>
      <c r="AV34" s="494"/>
      <c r="AW34" s="494"/>
      <c r="AX34" s="494"/>
      <c r="AY34" s="494"/>
      <c r="AZ34" s="494"/>
      <c r="BA34" s="494"/>
      <c r="BB34" s="494"/>
      <c r="BC34" s="494"/>
      <c r="BD34" s="494"/>
      <c r="BE34" s="495"/>
      <c r="BF34" s="496"/>
    </row>
    <row r="35" spans="2:58" ht="35.1" customHeight="1">
      <c r="B35" s="486"/>
      <c r="C35" s="487"/>
      <c r="D35" s="488"/>
      <c r="E35" s="497"/>
      <c r="F35" s="490"/>
      <c r="G35" s="612" t="s">
        <v>122</v>
      </c>
      <c r="H35" s="612"/>
      <c r="I35" s="612"/>
      <c r="J35" s="612"/>
      <c r="K35" s="498"/>
      <c r="L35" s="490" t="s">
        <v>123</v>
      </c>
      <c r="M35" s="490"/>
      <c r="N35" s="490"/>
      <c r="O35" s="490"/>
      <c r="P35" s="490"/>
      <c r="Q35" s="499"/>
      <c r="R35" s="490" t="s">
        <v>124</v>
      </c>
      <c r="S35" s="490"/>
      <c r="T35" s="490"/>
      <c r="U35" s="490"/>
      <c r="V35" s="490"/>
      <c r="W35" s="500"/>
      <c r="X35" s="493"/>
      <c r="Y35" s="493"/>
      <c r="Z35" s="493"/>
      <c r="AA35" s="493"/>
      <c r="AB35" s="493"/>
      <c r="AC35" s="493"/>
      <c r="AD35" s="493"/>
      <c r="AE35" s="493"/>
      <c r="AF35" s="493"/>
      <c r="AG35" s="493"/>
      <c r="AH35" s="493"/>
      <c r="AI35" s="493"/>
      <c r="AJ35" s="493"/>
      <c r="AK35" s="493"/>
      <c r="AL35" s="493"/>
      <c r="AM35" s="493"/>
      <c r="AN35" s="493"/>
      <c r="AO35" s="493"/>
      <c r="AP35" s="493"/>
      <c r="AQ35" s="493"/>
      <c r="AR35" s="493"/>
      <c r="AS35" s="494"/>
      <c r="AT35" s="494"/>
      <c r="AU35" s="494"/>
      <c r="AV35" s="494"/>
      <c r="AW35" s="494"/>
      <c r="AX35" s="494"/>
      <c r="AY35" s="494"/>
      <c r="AZ35" s="494"/>
      <c r="BA35" s="494"/>
      <c r="BB35" s="494"/>
      <c r="BC35" s="494"/>
      <c r="BD35" s="494"/>
      <c r="BE35" s="495"/>
      <c r="BF35" s="496"/>
    </row>
    <row r="36" spans="2:58" ht="35.1" customHeight="1">
      <c r="B36" s="486"/>
      <c r="C36" s="487"/>
      <c r="D36" s="488"/>
      <c r="E36" s="490"/>
      <c r="F36" s="490"/>
      <c r="G36" s="490"/>
      <c r="H36" s="490"/>
      <c r="I36" s="490"/>
      <c r="J36" s="490"/>
      <c r="K36" s="490"/>
      <c r="L36" s="490"/>
      <c r="M36" s="490"/>
      <c r="N36" s="490"/>
      <c r="O36" s="490"/>
      <c r="P36" s="490"/>
      <c r="Q36" s="490"/>
      <c r="R36" s="490"/>
      <c r="S36" s="490"/>
      <c r="T36" s="490"/>
      <c r="U36" s="490"/>
      <c r="V36" s="490"/>
      <c r="W36" s="490"/>
      <c r="X36" s="493"/>
      <c r="Y36" s="493"/>
      <c r="Z36" s="493"/>
      <c r="AA36" s="493"/>
      <c r="AB36" s="493"/>
      <c r="AC36" s="493"/>
      <c r="AD36" s="493"/>
      <c r="AE36" s="493"/>
      <c r="AF36" s="493"/>
      <c r="AG36" s="493"/>
      <c r="AH36" s="493"/>
      <c r="AI36" s="493"/>
      <c r="AJ36" s="493"/>
      <c r="AK36" s="493"/>
      <c r="AL36" s="493"/>
      <c r="AM36" s="493"/>
      <c r="AN36" s="493"/>
      <c r="AO36" s="493"/>
      <c r="AP36" s="493"/>
      <c r="AQ36" s="493"/>
      <c r="AR36" s="493"/>
      <c r="AS36" s="494"/>
      <c r="AT36" s="494"/>
      <c r="AU36" s="494"/>
      <c r="AV36" s="494"/>
      <c r="AW36" s="494"/>
      <c r="AX36" s="494"/>
      <c r="AY36" s="494"/>
      <c r="AZ36" s="494"/>
      <c r="BA36" s="494"/>
      <c r="BB36" s="494"/>
      <c r="BC36" s="494"/>
      <c r="BD36" s="494"/>
      <c r="BE36" s="495"/>
      <c r="BF36" s="496"/>
    </row>
    <row r="37" spans="2:58" ht="35.1" customHeight="1">
      <c r="B37" s="486"/>
      <c r="C37" s="487"/>
      <c r="D37" s="488"/>
      <c r="E37" s="490"/>
      <c r="F37" s="490"/>
      <c r="G37" s="490"/>
      <c r="H37" s="490"/>
      <c r="I37" s="490"/>
      <c r="J37" s="490"/>
      <c r="K37" s="490"/>
      <c r="L37" s="490"/>
      <c r="M37" s="490"/>
      <c r="N37" s="490"/>
      <c r="O37" s="490"/>
      <c r="P37" s="490"/>
      <c r="Q37" s="490"/>
      <c r="R37" s="490"/>
      <c r="S37" s="490"/>
      <c r="T37" s="490"/>
      <c r="U37" s="490"/>
      <c r="V37" s="490"/>
      <c r="W37" s="490"/>
      <c r="X37" s="493"/>
      <c r="Y37" s="493"/>
      <c r="Z37" s="493"/>
      <c r="AA37" s="493"/>
      <c r="AB37" s="493"/>
      <c r="AC37" s="493"/>
      <c r="AD37" s="493"/>
      <c r="AE37" s="493"/>
      <c r="AF37" s="493"/>
      <c r="AG37" s="493"/>
      <c r="AH37" s="493"/>
      <c r="AI37" s="493"/>
      <c r="AJ37" s="493"/>
      <c r="AK37" s="493"/>
      <c r="AL37" s="493"/>
      <c r="AM37" s="493"/>
      <c r="AN37" s="493"/>
      <c r="AO37" s="493"/>
      <c r="AP37" s="493"/>
      <c r="AQ37" s="493"/>
      <c r="AR37" s="493"/>
      <c r="AS37" s="494"/>
      <c r="AT37" s="494"/>
      <c r="AU37" s="494"/>
      <c r="AV37" s="494"/>
      <c r="AW37" s="494"/>
      <c r="AX37" s="494"/>
      <c r="AY37" s="494"/>
      <c r="AZ37" s="494"/>
      <c r="BA37" s="494"/>
      <c r="BB37" s="494"/>
      <c r="BC37" s="494"/>
      <c r="BD37" s="494"/>
      <c r="BE37" s="495"/>
      <c r="BF37" s="496"/>
    </row>
    <row r="38" spans="2:58" ht="35.1" customHeight="1">
      <c r="B38" s="486"/>
      <c r="C38" s="487"/>
      <c r="D38" s="488"/>
      <c r="E38" s="490"/>
      <c r="F38" s="490"/>
      <c r="G38" s="490"/>
      <c r="H38" s="490"/>
      <c r="I38" s="490"/>
      <c r="J38" s="490"/>
      <c r="K38" s="490"/>
      <c r="L38" s="490"/>
      <c r="M38" s="490"/>
      <c r="N38" s="490"/>
      <c r="O38" s="490"/>
      <c r="P38" s="490"/>
      <c r="Q38" s="490"/>
      <c r="R38" s="490"/>
      <c r="S38" s="490"/>
      <c r="T38" s="490"/>
      <c r="U38" s="490"/>
      <c r="V38" s="490"/>
      <c r="W38" s="490"/>
      <c r="X38" s="493"/>
      <c r="Y38" s="493"/>
      <c r="Z38" s="493"/>
      <c r="AA38" s="493"/>
      <c r="AB38" s="493"/>
      <c r="AC38" s="493"/>
      <c r="AD38" s="493"/>
      <c r="AE38" s="493"/>
      <c r="AF38" s="493"/>
      <c r="AG38" s="493"/>
      <c r="AH38" s="493"/>
      <c r="AI38" s="493"/>
      <c r="AJ38" s="493"/>
      <c r="AK38" s="493"/>
      <c r="AL38" s="493"/>
      <c r="AM38" s="493"/>
      <c r="AN38" s="493"/>
      <c r="AO38" s="493"/>
      <c r="AP38" s="493"/>
      <c r="AQ38" s="493"/>
      <c r="AR38" s="493"/>
      <c r="AS38" s="494"/>
      <c r="AT38" s="494"/>
      <c r="AU38" s="494"/>
      <c r="AV38" s="494"/>
      <c r="AW38" s="494"/>
      <c r="AX38" s="494"/>
      <c r="AY38" s="494"/>
      <c r="AZ38" s="494"/>
      <c r="BA38" s="494"/>
      <c r="BB38" s="494"/>
      <c r="BC38" s="494"/>
      <c r="BD38" s="494"/>
      <c r="BE38" s="495"/>
      <c r="BF38" s="496"/>
    </row>
    <row r="39" spans="2:58" ht="35.1" customHeight="1">
      <c r="B39" s="486"/>
      <c r="C39" s="487"/>
      <c r="D39" s="488"/>
      <c r="E39" s="490"/>
      <c r="F39" s="490"/>
      <c r="G39" s="490"/>
      <c r="H39" s="490"/>
      <c r="I39" s="490"/>
      <c r="J39" s="490"/>
      <c r="K39" s="490"/>
      <c r="L39" s="490"/>
      <c r="M39" s="490"/>
      <c r="N39" s="490"/>
      <c r="O39" s="490"/>
      <c r="P39" s="490"/>
      <c r="Q39" s="490"/>
      <c r="R39" s="490"/>
      <c r="S39" s="490"/>
      <c r="T39" s="490"/>
      <c r="U39" s="490"/>
      <c r="V39" s="490"/>
      <c r="W39" s="490"/>
      <c r="X39" s="493"/>
      <c r="Y39" s="493"/>
      <c r="Z39" s="493"/>
      <c r="AA39" s="493"/>
      <c r="AB39" s="493"/>
      <c r="AC39" s="493"/>
      <c r="AD39" s="493"/>
      <c r="AE39" s="493"/>
      <c r="AF39" s="493"/>
      <c r="AG39" s="493"/>
      <c r="AH39" s="493"/>
      <c r="AI39" s="493"/>
      <c r="AJ39" s="493"/>
      <c r="AK39" s="493"/>
      <c r="AL39" s="493"/>
      <c r="AM39" s="493"/>
      <c r="AN39" s="493"/>
      <c r="AO39" s="493"/>
      <c r="AP39" s="493"/>
      <c r="AQ39" s="493"/>
      <c r="AR39" s="493"/>
      <c r="AS39" s="494"/>
      <c r="AT39" s="494"/>
      <c r="AU39" s="494"/>
      <c r="AV39" s="494"/>
      <c r="AW39" s="494"/>
      <c r="AX39" s="494"/>
      <c r="AY39" s="494"/>
      <c r="AZ39" s="494"/>
      <c r="BA39" s="494"/>
      <c r="BB39" s="494"/>
      <c r="BC39" s="494"/>
      <c r="BD39" s="494"/>
      <c r="BE39" s="495"/>
      <c r="BF39" s="496"/>
    </row>
    <row r="40" spans="2:58" ht="35.1" customHeight="1">
      <c r="B40" s="486"/>
      <c r="C40" s="487"/>
      <c r="D40" s="488"/>
      <c r="E40" s="490"/>
      <c r="F40" s="490"/>
      <c r="G40" s="490"/>
      <c r="H40" s="490"/>
      <c r="I40" s="490"/>
      <c r="J40" s="490"/>
      <c r="K40" s="490"/>
      <c r="L40" s="490"/>
      <c r="M40" s="490"/>
      <c r="N40" s="490"/>
      <c r="O40" s="490"/>
      <c r="P40" s="490"/>
      <c r="Q40" s="490"/>
      <c r="R40" s="490"/>
      <c r="S40" s="490"/>
      <c r="T40" s="490"/>
      <c r="U40" s="490"/>
      <c r="V40" s="490"/>
      <c r="W40" s="490"/>
      <c r="X40" s="493"/>
      <c r="Y40" s="493"/>
      <c r="Z40" s="493"/>
      <c r="AA40" s="493"/>
      <c r="AB40" s="493"/>
      <c r="AC40" s="493"/>
      <c r="AD40" s="493"/>
      <c r="AE40" s="493"/>
      <c r="AF40" s="493"/>
      <c r="AG40" s="493"/>
      <c r="AH40" s="493"/>
      <c r="AI40" s="493"/>
      <c r="AJ40" s="493"/>
      <c r="AK40" s="493"/>
      <c r="AL40" s="493"/>
      <c r="AM40" s="493"/>
      <c r="AN40" s="493"/>
      <c r="AO40" s="493"/>
      <c r="AP40" s="493"/>
      <c r="AQ40" s="493"/>
      <c r="AR40" s="493"/>
      <c r="AS40" s="494"/>
      <c r="AT40" s="494"/>
      <c r="AU40" s="494"/>
      <c r="AV40" s="494"/>
      <c r="AW40" s="494"/>
      <c r="AX40" s="494"/>
      <c r="AY40" s="494"/>
      <c r="AZ40" s="494"/>
      <c r="BA40" s="494"/>
      <c r="BB40" s="494"/>
      <c r="BC40" s="494"/>
      <c r="BD40" s="494"/>
      <c r="BE40" s="495"/>
      <c r="BF40" s="496"/>
    </row>
    <row r="41" spans="2:58" ht="35.1" customHeight="1">
      <c r="B41" s="486"/>
      <c r="C41" s="487"/>
      <c r="D41" s="488"/>
      <c r="E41" s="490"/>
      <c r="F41" s="490"/>
      <c r="G41" s="490"/>
      <c r="H41" s="490"/>
      <c r="I41" s="490"/>
      <c r="J41" s="490"/>
      <c r="K41" s="490"/>
      <c r="L41" s="490"/>
      <c r="M41" s="490"/>
      <c r="N41" s="490"/>
      <c r="O41" s="490"/>
      <c r="P41" s="490"/>
      <c r="Q41" s="490"/>
      <c r="R41" s="490"/>
      <c r="S41" s="490"/>
      <c r="T41" s="490"/>
      <c r="U41" s="490"/>
      <c r="V41" s="490"/>
      <c r="W41" s="490"/>
      <c r="X41" s="493"/>
      <c r="Y41" s="493"/>
      <c r="Z41" s="493"/>
      <c r="AA41" s="493"/>
      <c r="AB41" s="493"/>
      <c r="AC41" s="493"/>
      <c r="AD41" s="493"/>
      <c r="AE41" s="493"/>
      <c r="AF41" s="493"/>
      <c r="AG41" s="493"/>
      <c r="AH41" s="493"/>
      <c r="AI41" s="493"/>
      <c r="AJ41" s="493"/>
      <c r="AK41" s="493"/>
      <c r="AL41" s="493"/>
      <c r="AM41" s="493"/>
      <c r="AN41" s="493"/>
      <c r="AO41" s="493"/>
      <c r="AP41" s="493"/>
      <c r="AQ41" s="493"/>
      <c r="AR41" s="493"/>
      <c r="AS41" s="494"/>
      <c r="AT41" s="494"/>
      <c r="AU41" s="494"/>
      <c r="AV41" s="494"/>
      <c r="AW41" s="494"/>
      <c r="AX41" s="494"/>
      <c r="AY41" s="494"/>
      <c r="AZ41" s="494"/>
      <c r="BA41" s="494"/>
      <c r="BB41" s="494"/>
      <c r="BC41" s="494"/>
      <c r="BD41" s="494"/>
      <c r="BE41" s="495"/>
      <c r="BF41" s="496"/>
    </row>
    <row r="42" spans="2:58" ht="35.1" customHeight="1">
      <c r="B42" s="486"/>
      <c r="C42" s="487"/>
      <c r="D42" s="488"/>
      <c r="E42" s="490"/>
      <c r="F42" s="490"/>
      <c r="G42" s="490"/>
      <c r="H42" s="490"/>
      <c r="I42" s="490"/>
      <c r="J42" s="490"/>
      <c r="K42" s="490"/>
      <c r="L42" s="490"/>
      <c r="M42" s="490"/>
      <c r="N42" s="490"/>
      <c r="O42" s="490"/>
      <c r="P42" s="490"/>
      <c r="Q42" s="490"/>
      <c r="R42" s="490"/>
      <c r="S42" s="490"/>
      <c r="T42" s="490"/>
      <c r="U42" s="490"/>
      <c r="V42" s="490"/>
      <c r="W42" s="490"/>
      <c r="X42" s="493"/>
      <c r="Y42" s="493"/>
      <c r="Z42" s="493"/>
      <c r="AA42" s="493"/>
      <c r="AB42" s="493"/>
      <c r="AC42" s="493"/>
      <c r="AD42" s="493"/>
      <c r="AE42" s="493"/>
      <c r="AF42" s="493"/>
      <c r="AG42" s="493"/>
      <c r="AH42" s="493"/>
      <c r="AI42" s="493"/>
      <c r="AJ42" s="493"/>
      <c r="AK42" s="493"/>
      <c r="AL42" s="493"/>
      <c r="AM42" s="493"/>
      <c r="AN42" s="493"/>
      <c r="AO42" s="493"/>
      <c r="AP42" s="493"/>
      <c r="AQ42" s="493"/>
      <c r="AR42" s="493"/>
      <c r="AS42" s="494"/>
      <c r="AT42" s="494"/>
      <c r="AU42" s="494"/>
      <c r="AV42" s="494"/>
      <c r="AW42" s="494"/>
      <c r="AX42" s="494"/>
      <c r="AY42" s="494"/>
      <c r="AZ42" s="494"/>
      <c r="BA42" s="494"/>
      <c r="BB42" s="494"/>
      <c r="BC42" s="494"/>
      <c r="BD42" s="494"/>
      <c r="BE42" s="495"/>
      <c r="BF42" s="496"/>
    </row>
    <row r="43" spans="2:58" ht="35.1" customHeight="1">
      <c r="B43" s="486"/>
      <c r="C43" s="487"/>
      <c r="D43" s="488"/>
      <c r="E43" s="490"/>
      <c r="F43" s="490"/>
      <c r="G43" s="490"/>
      <c r="H43" s="490"/>
      <c r="I43" s="490"/>
      <c r="J43" s="490"/>
      <c r="K43" s="490"/>
      <c r="L43" s="490"/>
      <c r="M43" s="490"/>
      <c r="N43" s="490"/>
      <c r="O43" s="490"/>
      <c r="P43" s="490"/>
      <c r="Q43" s="490"/>
      <c r="R43" s="490"/>
      <c r="S43" s="490"/>
      <c r="T43" s="490"/>
      <c r="U43" s="490"/>
      <c r="V43" s="490"/>
      <c r="W43" s="490"/>
      <c r="X43" s="493"/>
      <c r="Y43" s="493"/>
      <c r="Z43" s="493"/>
      <c r="AA43" s="493"/>
      <c r="AB43" s="493"/>
      <c r="AC43" s="493"/>
      <c r="AD43" s="493"/>
      <c r="AE43" s="493"/>
      <c r="AF43" s="493"/>
      <c r="AG43" s="493"/>
      <c r="AH43" s="493"/>
      <c r="AI43" s="493"/>
      <c r="AJ43" s="493"/>
      <c r="AK43" s="493"/>
      <c r="AL43" s="493"/>
      <c r="AM43" s="493"/>
      <c r="AN43" s="493"/>
      <c r="AO43" s="493"/>
      <c r="AP43" s="493"/>
      <c r="AQ43" s="493"/>
      <c r="AR43" s="493"/>
      <c r="AS43" s="494"/>
      <c r="AT43" s="494"/>
      <c r="AU43" s="494"/>
      <c r="AV43" s="494"/>
      <c r="AW43" s="494"/>
      <c r="AX43" s="494"/>
      <c r="AY43" s="494"/>
      <c r="AZ43" s="494"/>
      <c r="BA43" s="494"/>
      <c r="BB43" s="494"/>
      <c r="BC43" s="494"/>
      <c r="BD43" s="494"/>
      <c r="BE43" s="495"/>
      <c r="BF43" s="496"/>
    </row>
    <row r="44" spans="2:58" ht="35.1" customHeight="1">
      <c r="B44" s="486"/>
      <c r="C44" s="487"/>
      <c r="D44" s="488"/>
      <c r="E44" s="490"/>
      <c r="F44" s="490"/>
      <c r="G44" s="490"/>
      <c r="H44" s="490"/>
      <c r="I44" s="490"/>
      <c r="J44" s="490"/>
      <c r="K44" s="490"/>
      <c r="L44" s="490"/>
      <c r="M44" s="490"/>
      <c r="N44" s="490"/>
      <c r="O44" s="490"/>
      <c r="P44" s="490"/>
      <c r="Q44" s="490"/>
      <c r="R44" s="490"/>
      <c r="S44" s="490"/>
      <c r="T44" s="490"/>
      <c r="U44" s="490"/>
      <c r="V44" s="490"/>
      <c r="W44" s="490"/>
      <c r="X44" s="493"/>
      <c r="Y44" s="493"/>
      <c r="Z44" s="493"/>
      <c r="AA44" s="493"/>
      <c r="AB44" s="493"/>
      <c r="AC44" s="493"/>
      <c r="AD44" s="493"/>
      <c r="AE44" s="493"/>
      <c r="AF44" s="493"/>
      <c r="AG44" s="493"/>
      <c r="AH44" s="493"/>
      <c r="AI44" s="493"/>
      <c r="AJ44" s="493"/>
      <c r="AK44" s="493"/>
      <c r="AL44" s="493"/>
      <c r="AM44" s="493"/>
      <c r="AN44" s="493"/>
      <c r="AO44" s="493"/>
      <c r="AP44" s="493"/>
      <c r="AQ44" s="493"/>
      <c r="AR44" s="493"/>
      <c r="AS44" s="494"/>
      <c r="AT44" s="494"/>
      <c r="AU44" s="494"/>
      <c r="AV44" s="494"/>
      <c r="AW44" s="494"/>
      <c r="AX44" s="494"/>
      <c r="AY44" s="494"/>
      <c r="AZ44" s="494"/>
      <c r="BA44" s="494"/>
      <c r="BB44" s="494"/>
      <c r="BC44" s="494"/>
      <c r="BD44" s="494"/>
      <c r="BE44" s="495"/>
      <c r="BF44" s="496"/>
    </row>
    <row r="45" spans="2:58" ht="35.1" customHeight="1">
      <c r="B45" s="486"/>
      <c r="C45" s="487"/>
      <c r="D45" s="488"/>
      <c r="E45" s="490"/>
      <c r="F45" s="490"/>
      <c r="G45" s="490"/>
      <c r="H45" s="490"/>
      <c r="I45" s="490"/>
      <c r="J45" s="490"/>
      <c r="K45" s="490"/>
      <c r="L45" s="490"/>
      <c r="M45" s="490"/>
      <c r="N45" s="490"/>
      <c r="O45" s="490"/>
      <c r="P45" s="490"/>
      <c r="Q45" s="490"/>
      <c r="R45" s="490"/>
      <c r="S45" s="490"/>
      <c r="T45" s="490"/>
      <c r="U45" s="490"/>
      <c r="V45" s="490"/>
      <c r="W45" s="490"/>
      <c r="X45" s="493"/>
      <c r="Y45" s="493"/>
      <c r="Z45" s="493"/>
      <c r="AA45" s="493"/>
      <c r="AB45" s="493"/>
      <c r="AC45" s="493"/>
      <c r="AD45" s="493"/>
      <c r="AE45" s="493"/>
      <c r="AF45" s="493"/>
      <c r="AG45" s="493"/>
      <c r="AH45" s="493"/>
      <c r="AI45" s="493"/>
      <c r="AJ45" s="493"/>
      <c r="AK45" s="493"/>
      <c r="AL45" s="493"/>
      <c r="AM45" s="493"/>
      <c r="AN45" s="493"/>
      <c r="AO45" s="493"/>
      <c r="AP45" s="493"/>
      <c r="AQ45" s="493"/>
      <c r="AR45" s="493"/>
      <c r="AS45" s="494"/>
      <c r="AT45" s="494"/>
      <c r="AU45" s="494"/>
      <c r="AV45" s="494"/>
      <c r="AW45" s="494"/>
      <c r="AX45" s="494"/>
      <c r="AY45" s="494"/>
      <c r="AZ45" s="494"/>
      <c r="BA45" s="494"/>
      <c r="BB45" s="494"/>
      <c r="BC45" s="494"/>
      <c r="BD45" s="494"/>
      <c r="BE45" s="495"/>
      <c r="BF45" s="496"/>
    </row>
    <row r="46" spans="2:58" ht="35.1" customHeight="1">
      <c r="B46" s="486"/>
      <c r="C46" s="487"/>
      <c r="D46" s="488"/>
      <c r="E46" s="490"/>
      <c r="F46" s="490"/>
      <c r="G46" s="490"/>
      <c r="H46" s="490"/>
      <c r="I46" s="490"/>
      <c r="J46" s="490"/>
      <c r="K46" s="490"/>
      <c r="L46" s="490"/>
      <c r="M46" s="490"/>
      <c r="N46" s="490"/>
      <c r="O46" s="490"/>
      <c r="P46" s="490"/>
      <c r="Q46" s="490"/>
      <c r="R46" s="490"/>
      <c r="S46" s="490"/>
      <c r="T46" s="490"/>
      <c r="U46" s="490"/>
      <c r="V46" s="490"/>
      <c r="W46" s="490"/>
      <c r="X46" s="493"/>
      <c r="Y46" s="493"/>
      <c r="Z46" s="493"/>
      <c r="AA46" s="493"/>
      <c r="AB46" s="493"/>
      <c r="AC46" s="493"/>
      <c r="AD46" s="493"/>
      <c r="AE46" s="493"/>
      <c r="AF46" s="493"/>
      <c r="AG46" s="493"/>
      <c r="AH46" s="493"/>
      <c r="AI46" s="493"/>
      <c r="AJ46" s="493"/>
      <c r="AK46" s="493"/>
      <c r="AL46" s="493"/>
      <c r="AM46" s="493"/>
      <c r="AN46" s="493"/>
      <c r="AO46" s="493"/>
      <c r="AP46" s="493"/>
      <c r="AQ46" s="493"/>
      <c r="AR46" s="493"/>
      <c r="AS46" s="494"/>
      <c r="AT46" s="494"/>
      <c r="AU46" s="494"/>
      <c r="AV46" s="494"/>
      <c r="AW46" s="494"/>
      <c r="AX46" s="494"/>
      <c r="AY46" s="494"/>
      <c r="AZ46" s="494"/>
      <c r="BA46" s="494"/>
      <c r="BB46" s="494"/>
      <c r="BC46" s="494"/>
      <c r="BD46" s="494"/>
      <c r="BE46" s="495"/>
      <c r="BF46" s="496"/>
    </row>
    <row r="47" spans="2:58" ht="35.1" customHeight="1">
      <c r="B47" s="486"/>
      <c r="C47" s="487"/>
      <c r="D47" s="488"/>
      <c r="E47" s="490"/>
      <c r="F47" s="490"/>
      <c r="G47" s="490"/>
      <c r="H47" s="490"/>
      <c r="I47" s="490"/>
      <c r="J47" s="490"/>
      <c r="K47" s="490"/>
      <c r="L47" s="490"/>
      <c r="M47" s="490"/>
      <c r="N47" s="490"/>
      <c r="O47" s="490"/>
      <c r="P47" s="490"/>
      <c r="Q47" s="490"/>
      <c r="R47" s="490"/>
      <c r="S47" s="490"/>
      <c r="T47" s="490"/>
      <c r="U47" s="490"/>
      <c r="V47" s="490"/>
      <c r="W47" s="490"/>
      <c r="X47" s="493"/>
      <c r="Y47" s="493"/>
      <c r="Z47" s="493"/>
      <c r="AA47" s="493"/>
      <c r="AB47" s="493"/>
      <c r="AC47" s="493"/>
      <c r="AD47" s="493"/>
      <c r="AE47" s="493"/>
      <c r="AF47" s="493"/>
      <c r="AG47" s="493"/>
      <c r="AH47" s="493"/>
      <c r="AI47" s="493"/>
      <c r="AJ47" s="493"/>
      <c r="AK47" s="493"/>
      <c r="AL47" s="493"/>
      <c r="AM47" s="493"/>
      <c r="AN47" s="493"/>
      <c r="AO47" s="493"/>
      <c r="AP47" s="493"/>
      <c r="AQ47" s="493"/>
      <c r="AR47" s="493"/>
      <c r="AS47" s="494"/>
      <c r="AT47" s="494"/>
      <c r="AU47" s="494"/>
      <c r="AV47" s="494"/>
      <c r="AW47" s="494"/>
      <c r="AX47" s="494"/>
      <c r="AY47" s="494"/>
      <c r="AZ47" s="494"/>
      <c r="BA47" s="494"/>
      <c r="BB47" s="494"/>
      <c r="BC47" s="494"/>
      <c r="BD47" s="494"/>
      <c r="BE47" s="495"/>
      <c r="BF47" s="496"/>
    </row>
    <row r="48" spans="2:58" ht="35.1" customHeight="1">
      <c r="B48" s="501"/>
      <c r="C48" s="487"/>
      <c r="D48" s="488"/>
      <c r="E48" s="490"/>
      <c r="F48" s="490"/>
      <c r="G48" s="490"/>
      <c r="H48" s="490"/>
      <c r="I48" s="490"/>
      <c r="J48" s="490"/>
      <c r="K48" s="490"/>
      <c r="L48" s="490"/>
      <c r="M48" s="490"/>
      <c r="N48" s="490"/>
      <c r="O48" s="490"/>
      <c r="P48" s="490"/>
      <c r="Q48" s="490"/>
      <c r="R48" s="490"/>
      <c r="S48" s="490"/>
      <c r="T48" s="490"/>
      <c r="U48" s="490"/>
      <c r="V48" s="490"/>
      <c r="W48" s="490"/>
      <c r="X48" s="493"/>
      <c r="Y48" s="493"/>
      <c r="Z48" s="493"/>
      <c r="AA48" s="493"/>
      <c r="AB48" s="493"/>
      <c r="AC48" s="493"/>
      <c r="AD48" s="493"/>
      <c r="AE48" s="493"/>
      <c r="AF48" s="493"/>
      <c r="AG48" s="493"/>
      <c r="AH48" s="493"/>
      <c r="AI48" s="493"/>
      <c r="AJ48" s="493"/>
      <c r="AK48" s="493"/>
      <c r="AL48" s="493"/>
      <c r="AM48" s="493"/>
      <c r="AN48" s="493"/>
      <c r="AO48" s="493"/>
      <c r="AP48" s="493"/>
      <c r="AQ48" s="493"/>
      <c r="AR48" s="493"/>
      <c r="AS48" s="494"/>
      <c r="AT48" s="494"/>
      <c r="AU48" s="494"/>
      <c r="AV48" s="494"/>
      <c r="AW48" s="494"/>
      <c r="AX48" s="494"/>
      <c r="AY48" s="494"/>
      <c r="AZ48" s="494"/>
      <c r="BA48" s="494"/>
      <c r="BB48" s="494"/>
      <c r="BC48" s="494"/>
      <c r="BD48" s="494"/>
      <c r="BE48" s="495"/>
      <c r="BF48" s="496"/>
    </row>
    <row r="49" spans="2:58" ht="35.1" customHeight="1">
      <c r="B49" s="486"/>
      <c r="C49" s="487"/>
      <c r="D49" s="488"/>
      <c r="E49" s="490"/>
      <c r="F49" s="490"/>
      <c r="G49" s="490"/>
      <c r="H49" s="490"/>
      <c r="I49" s="490"/>
      <c r="J49" s="490"/>
      <c r="K49" s="490"/>
      <c r="L49" s="490"/>
      <c r="M49" s="490"/>
      <c r="N49" s="490"/>
      <c r="O49" s="490"/>
      <c r="P49" s="490"/>
      <c r="Q49" s="490"/>
      <c r="R49" s="490"/>
      <c r="S49" s="490"/>
      <c r="T49" s="490"/>
      <c r="U49" s="490"/>
      <c r="V49" s="490"/>
      <c r="W49" s="490"/>
      <c r="X49" s="493"/>
      <c r="Y49" s="493"/>
      <c r="Z49" s="493"/>
      <c r="AA49" s="493"/>
      <c r="AB49" s="493"/>
      <c r="AC49" s="493"/>
      <c r="AD49" s="493"/>
      <c r="AE49" s="493"/>
      <c r="AF49" s="493"/>
      <c r="AG49" s="493"/>
      <c r="AH49" s="493"/>
      <c r="AI49" s="493"/>
      <c r="AJ49" s="493"/>
      <c r="AK49" s="493"/>
      <c r="AL49" s="493"/>
      <c r="AM49" s="493"/>
      <c r="AN49" s="493"/>
      <c r="AO49" s="493"/>
      <c r="AP49" s="493"/>
      <c r="AQ49" s="493"/>
      <c r="AR49" s="493"/>
      <c r="AS49" s="494"/>
      <c r="AT49" s="494"/>
      <c r="AU49" s="494"/>
      <c r="AV49" s="494"/>
      <c r="AW49" s="494"/>
      <c r="AX49" s="494"/>
      <c r="AY49" s="494"/>
      <c r="AZ49" s="494"/>
      <c r="BA49" s="494"/>
      <c r="BB49" s="494"/>
      <c r="BC49" s="494"/>
      <c r="BD49" s="494"/>
      <c r="BE49" s="495"/>
      <c r="BF49" s="496"/>
    </row>
    <row r="50" spans="2:58" ht="35.1" customHeight="1">
      <c r="B50" s="486"/>
      <c r="C50" s="487"/>
      <c r="D50" s="488"/>
      <c r="E50" s="490"/>
      <c r="F50" s="490"/>
      <c r="G50" s="490"/>
      <c r="H50" s="490"/>
      <c r="I50" s="490"/>
      <c r="J50" s="490"/>
      <c r="K50" s="490"/>
      <c r="L50" s="490"/>
      <c r="M50" s="490"/>
      <c r="N50" s="490"/>
      <c r="O50" s="490"/>
      <c r="P50" s="490"/>
      <c r="Q50" s="490"/>
      <c r="R50" s="490"/>
      <c r="S50" s="490"/>
      <c r="T50" s="490"/>
      <c r="U50" s="490"/>
      <c r="V50" s="490"/>
      <c r="W50" s="490"/>
      <c r="X50" s="493"/>
      <c r="Y50" s="493"/>
      <c r="Z50" s="493"/>
      <c r="AA50" s="493"/>
      <c r="AB50" s="493"/>
      <c r="AC50" s="493"/>
      <c r="AD50" s="493"/>
      <c r="AE50" s="493"/>
      <c r="AF50" s="493"/>
      <c r="AG50" s="493"/>
      <c r="AH50" s="493"/>
      <c r="AI50" s="493"/>
      <c r="AJ50" s="493"/>
      <c r="AK50" s="493"/>
      <c r="AL50" s="493"/>
      <c r="AM50" s="493"/>
      <c r="AN50" s="493"/>
      <c r="AO50" s="493"/>
      <c r="AP50" s="493"/>
      <c r="AQ50" s="493"/>
      <c r="AR50" s="493"/>
      <c r="AS50" s="494"/>
      <c r="AT50" s="494"/>
      <c r="AU50" s="494"/>
      <c r="AV50" s="494"/>
      <c r="AW50" s="494"/>
      <c r="AX50" s="494"/>
      <c r="AY50" s="494"/>
      <c r="AZ50" s="494"/>
      <c r="BA50" s="494"/>
      <c r="BB50" s="494"/>
      <c r="BC50" s="494"/>
      <c r="BD50" s="494"/>
      <c r="BE50" s="495"/>
      <c r="BF50" s="496"/>
    </row>
    <row r="51" spans="2:58" ht="35.1" customHeight="1">
      <c r="B51" s="486"/>
      <c r="C51" s="487"/>
      <c r="D51" s="488"/>
      <c r="E51" s="490"/>
      <c r="F51" s="490"/>
      <c r="G51" s="490"/>
      <c r="H51" s="490"/>
      <c r="I51" s="490"/>
      <c r="J51" s="490"/>
      <c r="K51" s="490"/>
      <c r="L51" s="490"/>
      <c r="M51" s="490"/>
      <c r="N51" s="490"/>
      <c r="O51" s="490"/>
      <c r="P51" s="490"/>
      <c r="Q51" s="490"/>
      <c r="R51" s="490"/>
      <c r="S51" s="490"/>
      <c r="T51" s="490"/>
      <c r="U51" s="490"/>
      <c r="V51" s="490"/>
      <c r="W51" s="490"/>
      <c r="X51" s="493"/>
      <c r="Y51" s="493"/>
      <c r="Z51" s="493"/>
      <c r="AA51" s="493"/>
      <c r="AB51" s="493"/>
      <c r="AC51" s="493"/>
      <c r="AD51" s="493"/>
      <c r="AE51" s="493"/>
      <c r="AF51" s="493"/>
      <c r="AG51" s="493"/>
      <c r="AH51" s="493"/>
      <c r="AI51" s="493"/>
      <c r="AJ51" s="493"/>
      <c r="AK51" s="493"/>
      <c r="AL51" s="493"/>
      <c r="AM51" s="493"/>
      <c r="AN51" s="493"/>
      <c r="AO51" s="493"/>
      <c r="AP51" s="493"/>
      <c r="AQ51" s="493"/>
      <c r="AR51" s="493"/>
      <c r="AS51" s="494"/>
      <c r="AT51" s="494"/>
      <c r="AU51" s="494"/>
      <c r="AV51" s="494"/>
      <c r="AW51" s="494"/>
      <c r="AX51" s="494"/>
      <c r="AY51" s="494"/>
      <c r="AZ51" s="494"/>
      <c r="BA51" s="494"/>
      <c r="BB51" s="494"/>
      <c r="BC51" s="494"/>
      <c r="BD51" s="494"/>
      <c r="BE51" s="495"/>
      <c r="BF51" s="496"/>
    </row>
    <row r="52" spans="2:58" ht="35.1" customHeight="1">
      <c r="B52" s="486"/>
      <c r="C52" s="487"/>
      <c r="D52" s="488"/>
      <c r="E52" s="490"/>
      <c r="F52" s="490"/>
      <c r="G52" s="490"/>
      <c r="H52" s="490"/>
      <c r="I52" s="490"/>
      <c r="J52" s="490"/>
      <c r="K52" s="490"/>
      <c r="L52" s="490"/>
      <c r="M52" s="490"/>
      <c r="N52" s="490"/>
      <c r="O52" s="490"/>
      <c r="P52" s="490"/>
      <c r="Q52" s="490"/>
      <c r="R52" s="490"/>
      <c r="S52" s="490"/>
      <c r="T52" s="490"/>
      <c r="U52" s="490"/>
      <c r="V52" s="490"/>
      <c r="W52" s="490"/>
      <c r="X52" s="493"/>
      <c r="Y52" s="493"/>
      <c r="Z52" s="493"/>
      <c r="AA52" s="493"/>
      <c r="AB52" s="493"/>
      <c r="AC52" s="493"/>
      <c r="AD52" s="493"/>
      <c r="AE52" s="493"/>
      <c r="AF52" s="493"/>
      <c r="AG52" s="493"/>
      <c r="AH52" s="493"/>
      <c r="AI52" s="493"/>
      <c r="AJ52" s="493"/>
      <c r="AK52" s="493"/>
      <c r="AL52" s="493"/>
      <c r="AM52" s="493"/>
      <c r="AN52" s="493"/>
      <c r="AO52" s="493"/>
      <c r="AP52" s="493"/>
      <c r="AQ52" s="493"/>
      <c r="AR52" s="493"/>
      <c r="AS52" s="494"/>
      <c r="AT52" s="494"/>
      <c r="AU52" s="494"/>
      <c r="AV52" s="494"/>
      <c r="AW52" s="494"/>
      <c r="AX52" s="494"/>
      <c r="AY52" s="494"/>
      <c r="AZ52" s="494"/>
      <c r="BA52" s="494"/>
      <c r="BB52" s="494"/>
      <c r="BC52" s="494"/>
      <c r="BD52" s="494"/>
      <c r="BE52" s="495"/>
      <c r="BF52" s="496"/>
    </row>
    <row r="53" spans="2:58" ht="35.1" customHeight="1">
      <c r="B53" s="486"/>
      <c r="C53" s="487"/>
      <c r="D53" s="488"/>
      <c r="E53" s="490"/>
      <c r="F53" s="490"/>
      <c r="G53" s="490"/>
      <c r="H53" s="490"/>
      <c r="I53" s="490"/>
      <c r="J53" s="490"/>
      <c r="K53" s="490"/>
      <c r="L53" s="490"/>
      <c r="M53" s="490"/>
      <c r="N53" s="490"/>
      <c r="O53" s="490"/>
      <c r="P53" s="490"/>
      <c r="Q53" s="490"/>
      <c r="R53" s="490"/>
      <c r="S53" s="490"/>
      <c r="T53" s="490"/>
      <c r="U53" s="490"/>
      <c r="V53" s="490"/>
      <c r="W53" s="490"/>
      <c r="X53" s="493"/>
      <c r="Y53" s="493"/>
      <c r="Z53" s="493"/>
      <c r="AA53" s="493"/>
      <c r="AB53" s="493"/>
      <c r="AC53" s="493"/>
      <c r="AD53" s="493"/>
      <c r="AE53" s="493"/>
      <c r="AF53" s="493"/>
      <c r="AG53" s="493"/>
      <c r="AH53" s="493"/>
      <c r="AI53" s="493"/>
      <c r="AJ53" s="493"/>
      <c r="AK53" s="493"/>
      <c r="AL53" s="493"/>
      <c r="AM53" s="493"/>
      <c r="AN53" s="493"/>
      <c r="AO53" s="493"/>
      <c r="AP53" s="493"/>
      <c r="AQ53" s="493"/>
      <c r="AR53" s="493"/>
      <c r="AS53" s="494"/>
      <c r="AT53" s="494"/>
      <c r="AU53" s="494"/>
      <c r="AV53" s="494"/>
      <c r="AW53" s="494"/>
      <c r="AX53" s="494"/>
      <c r="AY53" s="494"/>
      <c r="AZ53" s="494"/>
      <c r="BA53" s="494"/>
      <c r="BB53" s="494"/>
      <c r="BC53" s="494"/>
      <c r="BD53" s="494"/>
      <c r="BE53" s="495"/>
      <c r="BF53" s="496"/>
    </row>
    <row r="54" spans="2:58" ht="35.1" customHeight="1">
      <c r="B54" s="486"/>
      <c r="C54" s="502"/>
      <c r="D54" s="503"/>
      <c r="E54" s="493"/>
      <c r="F54" s="493"/>
      <c r="G54" s="493"/>
      <c r="H54" s="493"/>
      <c r="I54" s="493"/>
      <c r="J54" s="493"/>
      <c r="K54" s="493"/>
      <c r="L54" s="493"/>
      <c r="M54" s="493"/>
      <c r="N54" s="493"/>
      <c r="O54" s="493"/>
      <c r="P54" s="493"/>
      <c r="Q54" s="493"/>
      <c r="R54" s="493"/>
      <c r="S54" s="493"/>
      <c r="T54" s="493"/>
      <c r="U54" s="493"/>
      <c r="V54" s="493"/>
      <c r="W54" s="493"/>
      <c r="X54" s="493"/>
      <c r="Y54" s="493"/>
      <c r="Z54" s="493"/>
      <c r="AA54" s="493"/>
      <c r="AB54" s="493"/>
      <c r="AC54" s="493"/>
      <c r="AD54" s="493"/>
      <c r="AE54" s="493"/>
      <c r="AF54" s="493"/>
      <c r="AG54" s="493"/>
      <c r="AH54" s="493"/>
      <c r="AI54" s="493"/>
      <c r="AJ54" s="493"/>
      <c r="AK54" s="493"/>
      <c r="AL54" s="493"/>
      <c r="AM54" s="493"/>
      <c r="AN54" s="493"/>
      <c r="AO54" s="493"/>
      <c r="AP54" s="493"/>
      <c r="AQ54" s="493"/>
      <c r="AR54" s="493"/>
      <c r="AS54" s="494"/>
      <c r="AT54" s="494"/>
      <c r="AU54" s="494"/>
      <c r="AV54" s="494"/>
      <c r="AW54" s="494"/>
      <c r="AX54" s="494"/>
      <c r="AY54" s="494"/>
      <c r="AZ54" s="494"/>
      <c r="BA54" s="494"/>
      <c r="BB54" s="494"/>
      <c r="BC54" s="494"/>
      <c r="BD54" s="494"/>
      <c r="BE54" s="495"/>
      <c r="BF54" s="496"/>
    </row>
    <row r="55" spans="2:58" ht="35.1" customHeight="1">
      <c r="B55" s="486"/>
      <c r="C55" s="487"/>
      <c r="D55" s="488"/>
      <c r="E55" s="493"/>
      <c r="F55" s="493"/>
      <c r="G55" s="493"/>
      <c r="H55" s="493"/>
      <c r="I55" s="493"/>
      <c r="J55" s="493"/>
      <c r="K55" s="493"/>
      <c r="L55" s="493"/>
      <c r="M55" s="493"/>
      <c r="N55" s="493"/>
      <c r="O55" s="493"/>
      <c r="P55" s="493"/>
      <c r="Q55" s="493"/>
      <c r="R55" s="493"/>
      <c r="S55" s="493"/>
      <c r="T55" s="493"/>
      <c r="U55" s="493"/>
      <c r="V55" s="493"/>
      <c r="W55" s="493"/>
      <c r="X55" s="493"/>
      <c r="Y55" s="493"/>
      <c r="Z55" s="493"/>
      <c r="AA55" s="493"/>
      <c r="AB55" s="493"/>
      <c r="AC55" s="493"/>
      <c r="AD55" s="493"/>
      <c r="AE55" s="493"/>
      <c r="AF55" s="493"/>
      <c r="AG55" s="493"/>
      <c r="AH55" s="493"/>
      <c r="AI55" s="493"/>
      <c r="AJ55" s="493"/>
      <c r="AK55" s="493"/>
      <c r="AL55" s="493"/>
      <c r="AM55" s="493"/>
      <c r="AN55" s="493"/>
      <c r="AO55" s="493"/>
      <c r="AP55" s="493"/>
      <c r="AQ55" s="493"/>
      <c r="AR55" s="493"/>
      <c r="AS55" s="494"/>
      <c r="AT55" s="494"/>
      <c r="AU55" s="494"/>
      <c r="AV55" s="494"/>
      <c r="AW55" s="494"/>
      <c r="AX55" s="494"/>
      <c r="AY55" s="494"/>
      <c r="AZ55" s="494"/>
      <c r="BA55" s="494"/>
      <c r="BB55" s="494"/>
      <c r="BC55" s="494"/>
      <c r="BD55" s="494"/>
      <c r="BE55" s="495"/>
      <c r="BF55" s="496"/>
    </row>
    <row r="56" spans="2:58" ht="35.1" customHeight="1">
      <c r="B56" s="504"/>
      <c r="C56" s="487"/>
      <c r="D56" s="488"/>
      <c r="E56" s="490"/>
      <c r="F56" s="490"/>
      <c r="G56" s="490"/>
      <c r="H56" s="490"/>
      <c r="I56" s="490"/>
      <c r="J56" s="490"/>
      <c r="K56" s="490"/>
      <c r="L56" s="490"/>
      <c r="M56" s="490"/>
      <c r="N56" s="490"/>
      <c r="O56" s="490"/>
      <c r="P56" s="490"/>
      <c r="Q56" s="490"/>
      <c r="R56" s="490"/>
      <c r="S56" s="490"/>
      <c r="T56" s="490"/>
      <c r="U56" s="490"/>
      <c r="V56" s="490"/>
      <c r="W56" s="490"/>
      <c r="X56" s="493"/>
      <c r="Y56" s="493"/>
      <c r="Z56" s="493"/>
      <c r="AA56" s="493"/>
      <c r="AB56" s="493"/>
      <c r="AC56" s="493"/>
      <c r="AD56" s="493"/>
      <c r="AE56" s="493"/>
      <c r="AF56" s="493"/>
      <c r="AG56" s="493"/>
      <c r="AH56" s="493"/>
      <c r="AI56" s="493"/>
      <c r="AJ56" s="493"/>
      <c r="AK56" s="493"/>
      <c r="AL56" s="493"/>
      <c r="AM56" s="493"/>
      <c r="AN56" s="493"/>
      <c r="AO56" s="493"/>
      <c r="AP56" s="493"/>
      <c r="AQ56" s="493"/>
      <c r="AR56" s="493"/>
      <c r="AS56" s="494"/>
      <c r="AT56" s="494"/>
      <c r="AU56" s="494"/>
      <c r="AV56" s="494"/>
      <c r="AW56" s="494"/>
      <c r="AX56" s="494"/>
      <c r="AY56" s="494"/>
      <c r="AZ56" s="494"/>
      <c r="BA56" s="494"/>
      <c r="BB56" s="494"/>
      <c r="BC56" s="494"/>
      <c r="BD56" s="494"/>
      <c r="BE56" s="495"/>
      <c r="BF56" s="496"/>
    </row>
    <row r="57" spans="2:58" ht="35.1" customHeight="1">
      <c r="B57" s="505"/>
      <c r="C57" s="487"/>
      <c r="D57" s="488"/>
      <c r="E57" s="490"/>
      <c r="F57" s="490"/>
      <c r="G57" s="490"/>
      <c r="H57" s="490"/>
      <c r="I57" s="490"/>
      <c r="J57" s="490"/>
      <c r="K57" s="490"/>
      <c r="L57" s="490"/>
      <c r="M57" s="490"/>
      <c r="N57" s="490"/>
      <c r="O57" s="490"/>
      <c r="P57" s="490"/>
      <c r="Q57" s="490"/>
      <c r="R57" s="490"/>
      <c r="S57" s="490"/>
      <c r="T57" s="490"/>
      <c r="U57" s="490"/>
      <c r="V57" s="490"/>
      <c r="W57" s="490"/>
      <c r="X57" s="493"/>
      <c r="Y57" s="493"/>
      <c r="Z57" s="493"/>
      <c r="AA57" s="493"/>
      <c r="AB57" s="493"/>
      <c r="AC57" s="493"/>
      <c r="AD57" s="493"/>
      <c r="AE57" s="493"/>
      <c r="AF57" s="493"/>
      <c r="AG57" s="493"/>
      <c r="AH57" s="493"/>
      <c r="AI57" s="493"/>
      <c r="AJ57" s="493"/>
      <c r="AK57" s="493"/>
      <c r="AL57" s="493"/>
      <c r="AM57" s="493"/>
      <c r="AN57" s="493"/>
      <c r="AO57" s="493"/>
      <c r="AP57" s="493"/>
      <c r="AQ57" s="493"/>
      <c r="AR57" s="493"/>
      <c r="AS57" s="494"/>
      <c r="AT57" s="494"/>
      <c r="AU57" s="494"/>
      <c r="AV57" s="494"/>
      <c r="AW57" s="494"/>
      <c r="AX57" s="494"/>
      <c r="AY57" s="494"/>
      <c r="AZ57" s="494"/>
      <c r="BA57" s="494"/>
      <c r="BB57" s="494"/>
      <c r="BC57" s="494"/>
      <c r="BD57" s="494"/>
      <c r="BE57" s="495"/>
      <c r="BF57" s="496"/>
    </row>
    <row r="58" spans="2:58" ht="35.1" customHeight="1">
      <c r="B58" s="486"/>
      <c r="C58" s="487"/>
      <c r="D58" s="488"/>
      <c r="E58" s="490"/>
      <c r="F58" s="490"/>
      <c r="G58" s="490"/>
      <c r="H58" s="490"/>
      <c r="I58" s="490"/>
      <c r="J58" s="490"/>
      <c r="K58" s="490"/>
      <c r="L58" s="490"/>
      <c r="M58" s="490"/>
      <c r="N58" s="490"/>
      <c r="O58" s="490"/>
      <c r="P58" s="490"/>
      <c r="Q58" s="490"/>
      <c r="R58" s="490"/>
      <c r="S58" s="490"/>
      <c r="T58" s="490"/>
      <c r="U58" s="490"/>
      <c r="V58" s="490"/>
      <c r="W58" s="490"/>
      <c r="X58" s="493"/>
      <c r="Y58" s="493"/>
      <c r="Z58" s="493"/>
      <c r="AA58" s="493"/>
      <c r="AB58" s="493"/>
      <c r="AC58" s="493"/>
      <c r="AD58" s="493"/>
      <c r="AE58" s="493"/>
      <c r="AF58" s="493"/>
      <c r="AG58" s="493"/>
      <c r="AH58" s="493"/>
      <c r="AI58" s="493"/>
      <c r="AJ58" s="493"/>
      <c r="AK58" s="493"/>
      <c r="AL58" s="493"/>
      <c r="AM58" s="493"/>
      <c r="AN58" s="493"/>
      <c r="AO58" s="493"/>
      <c r="AP58" s="493"/>
      <c r="AQ58" s="493"/>
      <c r="AR58" s="493"/>
      <c r="AS58" s="494"/>
      <c r="AT58" s="494"/>
      <c r="AU58" s="494"/>
      <c r="AV58" s="494"/>
      <c r="AW58" s="494"/>
      <c r="AX58" s="494"/>
      <c r="AY58" s="494"/>
      <c r="AZ58" s="494"/>
      <c r="BA58" s="494"/>
      <c r="BB58" s="494"/>
      <c r="BC58" s="494"/>
      <c r="BD58" s="494"/>
      <c r="BE58" s="495"/>
      <c r="BF58" s="496"/>
    </row>
    <row r="59" spans="2:58" ht="35.1" customHeight="1">
      <c r="B59" s="486"/>
      <c r="C59" s="487"/>
      <c r="D59" s="488"/>
      <c r="E59" s="490"/>
      <c r="F59" s="490"/>
      <c r="G59" s="490"/>
      <c r="H59" s="490"/>
      <c r="I59" s="490"/>
      <c r="J59" s="490"/>
      <c r="K59" s="490"/>
      <c r="L59" s="490"/>
      <c r="M59" s="490"/>
      <c r="N59" s="490"/>
      <c r="O59" s="490"/>
      <c r="P59" s="490"/>
      <c r="Q59" s="490"/>
      <c r="R59" s="490"/>
      <c r="S59" s="490"/>
      <c r="T59" s="490"/>
      <c r="U59" s="490"/>
      <c r="V59" s="490"/>
      <c r="W59" s="490"/>
      <c r="X59" s="493"/>
      <c r="Y59" s="493"/>
      <c r="Z59" s="493"/>
      <c r="AA59" s="493"/>
      <c r="AB59" s="493"/>
      <c r="AC59" s="493"/>
      <c r="AD59" s="493"/>
      <c r="AE59" s="493"/>
      <c r="AF59" s="493"/>
      <c r="AG59" s="493"/>
      <c r="AH59" s="493"/>
      <c r="AI59" s="493"/>
      <c r="AJ59" s="493"/>
      <c r="AK59" s="493"/>
      <c r="AL59" s="493"/>
      <c r="AM59" s="493"/>
      <c r="AN59" s="493"/>
      <c r="AO59" s="493"/>
      <c r="AP59" s="493"/>
      <c r="AQ59" s="493"/>
      <c r="AR59" s="493"/>
      <c r="AS59" s="494"/>
      <c r="AT59" s="494"/>
      <c r="AU59" s="494"/>
      <c r="AV59" s="494"/>
      <c r="AW59" s="494"/>
      <c r="AX59" s="494"/>
      <c r="AY59" s="494"/>
      <c r="AZ59" s="494"/>
      <c r="BA59" s="494"/>
      <c r="BB59" s="494"/>
      <c r="BC59" s="494"/>
      <c r="BD59" s="494"/>
      <c r="BE59" s="495"/>
      <c r="BF59" s="496"/>
    </row>
    <row r="60" spans="2:58" ht="35.1" customHeight="1">
      <c r="B60" s="486"/>
      <c r="C60" s="487"/>
      <c r="D60" s="488"/>
      <c r="E60" s="490"/>
      <c r="F60" s="490"/>
      <c r="G60" s="490"/>
      <c r="H60" s="490"/>
      <c r="I60" s="490"/>
      <c r="J60" s="490"/>
      <c r="K60" s="490"/>
      <c r="L60" s="490"/>
      <c r="M60" s="490"/>
      <c r="N60" s="490"/>
      <c r="O60" s="490"/>
      <c r="P60" s="490"/>
      <c r="Q60" s="490"/>
      <c r="R60" s="490"/>
      <c r="S60" s="490"/>
      <c r="T60" s="490"/>
      <c r="U60" s="490"/>
      <c r="V60" s="490"/>
      <c r="W60" s="490"/>
      <c r="X60" s="493"/>
      <c r="Y60" s="493"/>
      <c r="Z60" s="493"/>
      <c r="AA60" s="493"/>
      <c r="AB60" s="493"/>
      <c r="AC60" s="493"/>
      <c r="AD60" s="493"/>
      <c r="AE60" s="493"/>
      <c r="AF60" s="493"/>
      <c r="AG60" s="493"/>
      <c r="AH60" s="493"/>
      <c r="AI60" s="493"/>
      <c r="AJ60" s="493"/>
      <c r="AK60" s="493"/>
      <c r="AL60" s="493"/>
      <c r="AM60" s="493"/>
      <c r="AN60" s="493"/>
      <c r="AO60" s="493"/>
      <c r="AP60" s="493"/>
      <c r="AQ60" s="493"/>
      <c r="AR60" s="493"/>
      <c r="AS60" s="494"/>
      <c r="AT60" s="494"/>
      <c r="AU60" s="494"/>
      <c r="AV60" s="494"/>
      <c r="AW60" s="494"/>
      <c r="AX60" s="494"/>
      <c r="AY60" s="494"/>
      <c r="AZ60" s="494"/>
      <c r="BA60" s="494"/>
      <c r="BB60" s="494"/>
      <c r="BC60" s="494"/>
      <c r="BD60" s="494"/>
      <c r="BE60" s="495"/>
      <c r="BF60" s="496"/>
    </row>
    <row r="61" spans="2:58" ht="35.1" customHeight="1">
      <c r="B61" s="486"/>
      <c r="C61" s="487"/>
      <c r="D61" s="488"/>
      <c r="E61" s="490"/>
      <c r="F61" s="490"/>
      <c r="G61" s="490"/>
      <c r="H61" s="490"/>
      <c r="I61" s="490"/>
      <c r="J61" s="490"/>
      <c r="K61" s="490"/>
      <c r="L61" s="490"/>
      <c r="M61" s="490"/>
      <c r="N61" s="490"/>
      <c r="O61" s="490"/>
      <c r="P61" s="490"/>
      <c r="Q61" s="490"/>
      <c r="R61" s="490"/>
      <c r="S61" s="490"/>
      <c r="T61" s="490"/>
      <c r="U61" s="490"/>
      <c r="V61" s="490"/>
      <c r="W61" s="490"/>
      <c r="X61" s="493"/>
      <c r="Y61" s="493"/>
      <c r="Z61" s="493"/>
      <c r="AA61" s="493"/>
      <c r="AB61" s="493"/>
      <c r="AC61" s="493"/>
      <c r="AD61" s="493"/>
      <c r="AE61" s="493"/>
      <c r="AF61" s="493"/>
      <c r="AG61" s="493"/>
      <c r="AH61" s="493"/>
      <c r="AI61" s="493"/>
      <c r="AJ61" s="493"/>
      <c r="AK61" s="493"/>
      <c r="AL61" s="493"/>
      <c r="AM61" s="493"/>
      <c r="AN61" s="493"/>
      <c r="AO61" s="493"/>
      <c r="AP61" s="493"/>
      <c r="AQ61" s="493"/>
      <c r="AR61" s="493"/>
      <c r="AS61" s="494"/>
      <c r="AT61" s="494"/>
      <c r="AU61" s="494"/>
      <c r="AV61" s="494"/>
      <c r="AW61" s="494"/>
      <c r="AX61" s="494"/>
      <c r="AY61" s="494"/>
      <c r="AZ61" s="494"/>
      <c r="BA61" s="494"/>
      <c r="BB61" s="494"/>
      <c r="BC61" s="494"/>
      <c r="BD61" s="494"/>
      <c r="BE61" s="495"/>
      <c r="BF61" s="496"/>
    </row>
    <row r="62" spans="2:58" ht="35.1" customHeight="1">
      <c r="B62" s="486"/>
      <c r="C62" s="487"/>
      <c r="D62" s="488"/>
      <c r="E62" s="490"/>
      <c r="F62" s="490"/>
      <c r="G62" s="490"/>
      <c r="H62" s="490"/>
      <c r="I62" s="490"/>
      <c r="J62" s="490"/>
      <c r="K62" s="490"/>
      <c r="L62" s="490"/>
      <c r="M62" s="490"/>
      <c r="N62" s="490"/>
      <c r="O62" s="490"/>
      <c r="P62" s="490"/>
      <c r="Q62" s="490"/>
      <c r="R62" s="490"/>
      <c r="S62" s="490"/>
      <c r="T62" s="490"/>
      <c r="U62" s="490"/>
      <c r="V62" s="490"/>
      <c r="W62" s="490"/>
      <c r="X62" s="493"/>
      <c r="Y62" s="493"/>
      <c r="Z62" s="493"/>
      <c r="AA62" s="493"/>
      <c r="AB62" s="493"/>
      <c r="AC62" s="493"/>
      <c r="AD62" s="493"/>
      <c r="AE62" s="493"/>
      <c r="AF62" s="493"/>
      <c r="AG62" s="493"/>
      <c r="AH62" s="493"/>
      <c r="AI62" s="493"/>
      <c r="AJ62" s="493"/>
      <c r="AK62" s="493"/>
      <c r="AL62" s="493"/>
      <c r="AM62" s="493"/>
      <c r="AN62" s="493"/>
      <c r="AO62" s="493"/>
      <c r="AP62" s="493"/>
      <c r="AQ62" s="493"/>
      <c r="AR62" s="493"/>
      <c r="AS62" s="494"/>
      <c r="AT62" s="494"/>
      <c r="AU62" s="494"/>
      <c r="AV62" s="494"/>
      <c r="AW62" s="494"/>
      <c r="AX62" s="494"/>
      <c r="AY62" s="494"/>
      <c r="AZ62" s="494"/>
      <c r="BA62" s="494"/>
      <c r="BB62" s="494"/>
      <c r="BC62" s="494"/>
      <c r="BD62" s="494"/>
      <c r="BE62" s="495"/>
      <c r="BF62" s="496"/>
    </row>
    <row r="63" spans="2:58" ht="35.1" customHeight="1">
      <c r="B63" s="486"/>
      <c r="C63" s="502"/>
      <c r="D63" s="503"/>
      <c r="E63" s="493"/>
      <c r="F63" s="493"/>
      <c r="G63" s="493"/>
      <c r="H63" s="493"/>
      <c r="I63" s="493"/>
      <c r="J63" s="493"/>
      <c r="K63" s="493"/>
      <c r="L63" s="493"/>
      <c r="M63" s="493"/>
      <c r="N63" s="493"/>
      <c r="O63" s="493"/>
      <c r="P63" s="493"/>
      <c r="Q63" s="493"/>
      <c r="R63" s="493"/>
      <c r="S63" s="493"/>
      <c r="T63" s="493"/>
      <c r="U63" s="493"/>
      <c r="V63" s="493"/>
      <c r="W63" s="493"/>
      <c r="X63" s="493"/>
      <c r="Y63" s="493"/>
      <c r="Z63" s="493"/>
      <c r="AA63" s="493"/>
      <c r="AB63" s="493"/>
      <c r="AC63" s="493"/>
      <c r="AD63" s="493"/>
      <c r="AE63" s="493"/>
      <c r="AF63" s="493"/>
      <c r="AG63" s="493"/>
      <c r="AH63" s="493"/>
      <c r="AI63" s="493"/>
      <c r="AJ63" s="493"/>
      <c r="AK63" s="493"/>
      <c r="AL63" s="493"/>
      <c r="AM63" s="493"/>
      <c r="AN63" s="493"/>
      <c r="AO63" s="493"/>
      <c r="AP63" s="493"/>
      <c r="AQ63" s="493"/>
      <c r="AR63" s="493"/>
      <c r="AS63" s="494"/>
      <c r="AT63" s="494"/>
      <c r="AU63" s="494"/>
      <c r="AV63" s="494"/>
      <c r="AW63" s="494"/>
      <c r="AX63" s="494"/>
      <c r="AY63" s="494"/>
      <c r="AZ63" s="494"/>
      <c r="BA63" s="494"/>
      <c r="BB63" s="494"/>
      <c r="BC63" s="494"/>
      <c r="BD63" s="494"/>
      <c r="BE63" s="495"/>
      <c r="BF63" s="496"/>
    </row>
    <row r="64" spans="2:58" ht="35.1" customHeight="1">
      <c r="B64" s="486"/>
      <c r="C64" s="502"/>
      <c r="D64" s="503"/>
      <c r="E64" s="493"/>
      <c r="F64" s="493"/>
      <c r="G64" s="493"/>
      <c r="H64" s="493"/>
      <c r="I64" s="493"/>
      <c r="J64" s="493"/>
      <c r="K64" s="493"/>
      <c r="L64" s="493"/>
      <c r="M64" s="493"/>
      <c r="N64" s="493"/>
      <c r="O64" s="493"/>
      <c r="P64" s="493"/>
      <c r="Q64" s="493"/>
      <c r="R64" s="493"/>
      <c r="S64" s="493"/>
      <c r="T64" s="493"/>
      <c r="U64" s="493"/>
      <c r="V64" s="493"/>
      <c r="W64" s="493"/>
      <c r="X64" s="493"/>
      <c r="Y64" s="493"/>
      <c r="Z64" s="493"/>
      <c r="AA64" s="493"/>
      <c r="AB64" s="493"/>
      <c r="AC64" s="493"/>
      <c r="AD64" s="493"/>
      <c r="AE64" s="493"/>
      <c r="AF64" s="493"/>
      <c r="AG64" s="493"/>
      <c r="AH64" s="493"/>
      <c r="AI64" s="493"/>
      <c r="AJ64" s="493"/>
      <c r="AK64" s="493"/>
      <c r="AL64" s="493"/>
      <c r="AM64" s="493"/>
      <c r="AN64" s="493"/>
      <c r="AO64" s="493"/>
      <c r="AP64" s="493"/>
      <c r="AQ64" s="493"/>
      <c r="AR64" s="493"/>
      <c r="AS64" s="494"/>
      <c r="AT64" s="494"/>
      <c r="AU64" s="494"/>
      <c r="AV64" s="494"/>
      <c r="AW64" s="494"/>
      <c r="AX64" s="494"/>
      <c r="AY64" s="494"/>
      <c r="AZ64" s="494"/>
      <c r="BA64" s="494"/>
      <c r="BB64" s="494"/>
      <c r="BC64" s="494"/>
      <c r="BD64" s="494"/>
      <c r="BE64" s="495"/>
      <c r="BF64" s="496"/>
    </row>
    <row r="65" spans="2:58" ht="35.1" customHeight="1">
      <c r="B65" s="504"/>
      <c r="C65" s="487"/>
      <c r="D65" s="488"/>
      <c r="E65" s="490"/>
      <c r="F65" s="490"/>
      <c r="G65" s="490"/>
      <c r="H65" s="490"/>
      <c r="I65" s="490"/>
      <c r="J65" s="490"/>
      <c r="K65" s="490"/>
      <c r="L65" s="490"/>
      <c r="M65" s="490"/>
      <c r="N65" s="490"/>
      <c r="O65" s="490"/>
      <c r="P65" s="490"/>
      <c r="Q65" s="490"/>
      <c r="R65" s="490"/>
      <c r="S65" s="490"/>
      <c r="T65" s="490"/>
      <c r="U65" s="490"/>
      <c r="V65" s="490"/>
      <c r="W65" s="490"/>
      <c r="X65" s="493"/>
      <c r="Y65" s="493"/>
      <c r="Z65" s="493"/>
      <c r="AA65" s="493"/>
      <c r="AB65" s="493"/>
      <c r="AC65" s="493"/>
      <c r="AD65" s="493"/>
      <c r="AE65" s="493"/>
      <c r="AF65" s="493"/>
      <c r="AG65" s="493"/>
      <c r="AH65" s="493"/>
      <c r="AI65" s="493"/>
      <c r="AJ65" s="493"/>
      <c r="AK65" s="493"/>
      <c r="AL65" s="493"/>
      <c r="AM65" s="493"/>
      <c r="AN65" s="493"/>
      <c r="AO65" s="493"/>
      <c r="AP65" s="493"/>
      <c r="AQ65" s="493"/>
      <c r="AR65" s="493"/>
      <c r="AS65" s="494"/>
      <c r="AT65" s="494"/>
      <c r="AU65" s="494"/>
      <c r="AV65" s="494"/>
      <c r="AW65" s="494"/>
      <c r="AX65" s="494"/>
      <c r="AY65" s="494"/>
      <c r="AZ65" s="494"/>
      <c r="BA65" s="494"/>
      <c r="BB65" s="494"/>
      <c r="BC65" s="494"/>
      <c r="BD65" s="494"/>
      <c r="BE65" s="495"/>
      <c r="BF65" s="496"/>
    </row>
    <row r="66" spans="2:58" ht="35.1" customHeight="1">
      <c r="B66" s="505"/>
      <c r="C66" s="487"/>
      <c r="D66" s="488"/>
      <c r="E66" s="490"/>
      <c r="F66" s="490"/>
      <c r="G66" s="490"/>
      <c r="H66" s="490"/>
      <c r="I66" s="490"/>
      <c r="J66" s="490"/>
      <c r="K66" s="490"/>
      <c r="L66" s="490"/>
      <c r="M66" s="490"/>
      <c r="N66" s="490"/>
      <c r="O66" s="490"/>
      <c r="P66" s="490"/>
      <c r="Q66" s="490"/>
      <c r="R66" s="490"/>
      <c r="S66" s="490"/>
      <c r="T66" s="490"/>
      <c r="U66" s="490"/>
      <c r="V66" s="490"/>
      <c r="W66" s="490"/>
      <c r="X66" s="493"/>
      <c r="Y66" s="493"/>
      <c r="Z66" s="493"/>
      <c r="AA66" s="493"/>
      <c r="AB66" s="493"/>
      <c r="AC66" s="493"/>
      <c r="AD66" s="493"/>
      <c r="AE66" s="493"/>
      <c r="AF66" s="493"/>
      <c r="AG66" s="493"/>
      <c r="AH66" s="493"/>
      <c r="AI66" s="493"/>
      <c r="AJ66" s="493"/>
      <c r="AK66" s="493"/>
      <c r="AL66" s="493"/>
      <c r="AM66" s="493"/>
      <c r="AN66" s="493"/>
      <c r="AO66" s="493"/>
      <c r="AP66" s="493"/>
      <c r="AQ66" s="493"/>
      <c r="AR66" s="493"/>
      <c r="AS66" s="494"/>
      <c r="AT66" s="494"/>
      <c r="AU66" s="494"/>
      <c r="AV66" s="494"/>
      <c r="AW66" s="494"/>
      <c r="AX66" s="494"/>
      <c r="AY66" s="494"/>
      <c r="AZ66" s="494"/>
      <c r="BA66" s="494"/>
      <c r="BB66" s="494"/>
      <c r="BC66" s="494"/>
      <c r="BD66" s="494"/>
      <c r="BE66" s="495"/>
      <c r="BF66" s="496"/>
    </row>
    <row r="67" spans="2:58" ht="35.1" customHeight="1">
      <c r="B67" s="486"/>
      <c r="C67" s="487"/>
      <c r="D67" s="488"/>
      <c r="E67" s="490"/>
      <c r="F67" s="490"/>
      <c r="G67" s="490"/>
      <c r="H67" s="490"/>
      <c r="I67" s="490"/>
      <c r="J67" s="490"/>
      <c r="K67" s="490"/>
      <c r="L67" s="490"/>
      <c r="M67" s="490"/>
      <c r="N67" s="490"/>
      <c r="O67" s="490"/>
      <c r="P67" s="490"/>
      <c r="Q67" s="490"/>
      <c r="R67" s="490"/>
      <c r="S67" s="490"/>
      <c r="T67" s="490"/>
      <c r="U67" s="490"/>
      <c r="V67" s="490"/>
      <c r="W67" s="490"/>
      <c r="X67" s="493"/>
      <c r="Y67" s="493"/>
      <c r="Z67" s="493"/>
      <c r="AA67" s="493"/>
      <c r="AB67" s="493"/>
      <c r="AC67" s="493"/>
      <c r="AD67" s="493"/>
      <c r="AE67" s="493"/>
      <c r="AF67" s="493"/>
      <c r="AG67" s="493"/>
      <c r="AH67" s="493"/>
      <c r="AI67" s="493"/>
      <c r="AJ67" s="493"/>
      <c r="AK67" s="493"/>
      <c r="AL67" s="493"/>
      <c r="AM67" s="493"/>
      <c r="AN67" s="493"/>
      <c r="AO67" s="493"/>
      <c r="AP67" s="493"/>
      <c r="AQ67" s="493"/>
      <c r="AR67" s="493"/>
      <c r="AS67" s="494"/>
      <c r="AT67" s="494"/>
      <c r="AU67" s="494"/>
      <c r="AV67" s="494"/>
      <c r="AW67" s="494"/>
      <c r="AX67" s="494"/>
      <c r="AY67" s="494"/>
      <c r="AZ67" s="494"/>
      <c r="BA67" s="494"/>
      <c r="BB67" s="494"/>
      <c r="BC67" s="494"/>
      <c r="BD67" s="494"/>
      <c r="BE67" s="495"/>
      <c r="BF67" s="496"/>
    </row>
    <row r="68" spans="2:58" ht="35.1" customHeight="1">
      <c r="B68" s="486"/>
      <c r="C68" s="502"/>
      <c r="D68" s="503"/>
      <c r="E68" s="493"/>
      <c r="F68" s="493"/>
      <c r="G68" s="493"/>
      <c r="H68" s="493"/>
      <c r="I68" s="493"/>
      <c r="J68" s="493"/>
      <c r="K68" s="493"/>
      <c r="L68" s="493"/>
      <c r="M68" s="493"/>
      <c r="N68" s="493"/>
      <c r="O68" s="493"/>
      <c r="P68" s="493"/>
      <c r="Q68" s="493"/>
      <c r="R68" s="493"/>
      <c r="S68" s="493"/>
      <c r="T68" s="493"/>
      <c r="U68" s="493"/>
      <c r="V68" s="493"/>
      <c r="W68" s="493"/>
      <c r="X68" s="493"/>
      <c r="Y68" s="493"/>
      <c r="Z68" s="493"/>
      <c r="AA68" s="493"/>
      <c r="AB68" s="493"/>
      <c r="AC68" s="493"/>
      <c r="AD68" s="493"/>
      <c r="AE68" s="493"/>
      <c r="AF68" s="493"/>
      <c r="AG68" s="493"/>
      <c r="AH68" s="493"/>
      <c r="AI68" s="493"/>
      <c r="AJ68" s="493"/>
      <c r="AK68" s="493"/>
      <c r="AL68" s="493"/>
      <c r="AM68" s="493"/>
      <c r="AN68" s="493"/>
      <c r="AO68" s="493"/>
      <c r="AP68" s="493"/>
      <c r="AQ68" s="493"/>
      <c r="AR68" s="493"/>
      <c r="AS68" s="494"/>
      <c r="AT68" s="494"/>
      <c r="AU68" s="494"/>
      <c r="AV68" s="494"/>
      <c r="AW68" s="494"/>
      <c r="AX68" s="494"/>
      <c r="AY68" s="494"/>
      <c r="AZ68" s="494"/>
      <c r="BA68" s="494"/>
      <c r="BB68" s="494"/>
      <c r="BC68" s="494"/>
      <c r="BD68" s="494"/>
      <c r="BE68" s="495"/>
      <c r="BF68" s="496"/>
    </row>
    <row r="69" spans="2:58" ht="35.1" customHeight="1">
      <c r="B69" s="486"/>
      <c r="C69" s="502"/>
      <c r="D69" s="503"/>
      <c r="E69" s="493"/>
      <c r="F69" s="493"/>
      <c r="G69" s="493"/>
      <c r="H69" s="493"/>
      <c r="I69" s="493"/>
      <c r="J69" s="493"/>
      <c r="K69" s="493"/>
      <c r="L69" s="493"/>
      <c r="M69" s="493"/>
      <c r="N69" s="493"/>
      <c r="O69" s="493"/>
      <c r="P69" s="493"/>
      <c r="Q69" s="493"/>
      <c r="R69" s="493"/>
      <c r="S69" s="493"/>
      <c r="T69" s="493"/>
      <c r="U69" s="493"/>
      <c r="V69" s="493"/>
      <c r="W69" s="493"/>
      <c r="X69" s="493"/>
      <c r="Y69" s="493"/>
      <c r="Z69" s="493"/>
      <c r="AA69" s="493"/>
      <c r="AB69" s="493"/>
      <c r="AC69" s="493"/>
      <c r="AD69" s="493"/>
      <c r="AE69" s="493"/>
      <c r="AF69" s="493"/>
      <c r="AG69" s="493"/>
      <c r="AH69" s="493"/>
      <c r="AI69" s="493"/>
      <c r="AJ69" s="493"/>
      <c r="AK69" s="493"/>
      <c r="AL69" s="493"/>
      <c r="AM69" s="493"/>
      <c r="AN69" s="493"/>
      <c r="AO69" s="493"/>
      <c r="AP69" s="493"/>
      <c r="AQ69" s="493"/>
      <c r="AR69" s="493"/>
      <c r="AS69" s="494"/>
      <c r="AT69" s="494"/>
      <c r="AU69" s="494"/>
      <c r="AV69" s="494"/>
      <c r="AW69" s="494"/>
      <c r="AX69" s="494"/>
      <c r="AY69" s="494"/>
      <c r="AZ69" s="494"/>
      <c r="BA69" s="494"/>
      <c r="BB69" s="494"/>
      <c r="BC69" s="494"/>
      <c r="BD69" s="494"/>
      <c r="BE69" s="495"/>
      <c r="BF69" s="496"/>
    </row>
    <row r="70" spans="2:58" ht="35.1" customHeight="1">
      <c r="B70" s="504"/>
      <c r="C70" s="487"/>
      <c r="D70" s="488"/>
      <c r="E70" s="490"/>
      <c r="F70" s="490"/>
      <c r="G70" s="490"/>
      <c r="H70" s="490"/>
      <c r="I70" s="490"/>
      <c r="J70" s="490"/>
      <c r="K70" s="490"/>
      <c r="L70" s="490"/>
      <c r="M70" s="490"/>
      <c r="N70" s="490"/>
      <c r="O70" s="490"/>
      <c r="P70" s="490"/>
      <c r="Q70" s="490"/>
      <c r="R70" s="490"/>
      <c r="S70" s="490"/>
      <c r="T70" s="490"/>
      <c r="U70" s="490"/>
      <c r="V70" s="490"/>
      <c r="W70" s="490"/>
      <c r="X70" s="493"/>
      <c r="Y70" s="493"/>
      <c r="Z70" s="493"/>
      <c r="AA70" s="493"/>
      <c r="AB70" s="493"/>
      <c r="AC70" s="493"/>
      <c r="AD70" s="493"/>
      <c r="AE70" s="493"/>
      <c r="AF70" s="493"/>
      <c r="AG70" s="493"/>
      <c r="AH70" s="493"/>
      <c r="AI70" s="493"/>
      <c r="AJ70" s="493"/>
      <c r="AK70" s="493"/>
      <c r="AL70" s="493"/>
      <c r="AM70" s="493"/>
      <c r="AN70" s="493"/>
      <c r="AO70" s="493"/>
      <c r="AP70" s="493"/>
      <c r="AQ70" s="493"/>
      <c r="AR70" s="493"/>
      <c r="AS70" s="494"/>
      <c r="AT70" s="494"/>
      <c r="AU70" s="494"/>
      <c r="AV70" s="494"/>
      <c r="AW70" s="494"/>
      <c r="AX70" s="494"/>
      <c r="AY70" s="494"/>
      <c r="AZ70" s="494"/>
      <c r="BA70" s="494"/>
      <c r="BB70" s="494"/>
      <c r="BC70" s="494"/>
      <c r="BD70" s="494"/>
      <c r="BE70" s="495"/>
      <c r="BF70" s="496"/>
    </row>
    <row r="71" spans="2:58" ht="35.1" customHeight="1">
      <c r="B71" s="505"/>
      <c r="C71" s="487"/>
      <c r="D71" s="488"/>
      <c r="E71" s="490"/>
      <c r="F71" s="490"/>
      <c r="G71" s="490"/>
      <c r="H71" s="490"/>
      <c r="I71" s="490"/>
      <c r="J71" s="490"/>
      <c r="K71" s="490"/>
      <c r="L71" s="490"/>
      <c r="M71" s="490"/>
      <c r="N71" s="490"/>
      <c r="O71" s="490"/>
      <c r="P71" s="490"/>
      <c r="Q71" s="490"/>
      <c r="R71" s="490"/>
      <c r="S71" s="490"/>
      <c r="T71" s="490"/>
      <c r="U71" s="490"/>
      <c r="V71" s="490"/>
      <c r="W71" s="490"/>
      <c r="X71" s="493"/>
      <c r="Y71" s="493"/>
      <c r="Z71" s="493"/>
      <c r="AA71" s="493"/>
      <c r="AB71" s="493"/>
      <c r="AC71" s="493"/>
      <c r="AD71" s="493"/>
      <c r="AE71" s="493"/>
      <c r="AF71" s="493"/>
      <c r="AG71" s="493"/>
      <c r="AH71" s="493"/>
      <c r="AI71" s="493"/>
      <c r="AJ71" s="493"/>
      <c r="AK71" s="493"/>
      <c r="AL71" s="493"/>
      <c r="AM71" s="493"/>
      <c r="AN71" s="493"/>
      <c r="AO71" s="493"/>
      <c r="AP71" s="493"/>
      <c r="AQ71" s="493"/>
      <c r="AR71" s="493"/>
      <c r="AS71" s="494"/>
      <c r="AT71" s="494"/>
      <c r="AU71" s="494"/>
      <c r="AV71" s="494"/>
      <c r="AW71" s="494"/>
      <c r="AX71" s="494"/>
      <c r="AY71" s="494"/>
      <c r="AZ71" s="494"/>
      <c r="BA71" s="494"/>
      <c r="BB71" s="494"/>
      <c r="BC71" s="494"/>
      <c r="BD71" s="494"/>
      <c r="BE71" s="495"/>
      <c r="BF71" s="496"/>
    </row>
    <row r="72" spans="2:58" ht="35.1" customHeight="1">
      <c r="B72" s="486"/>
      <c r="C72" s="502"/>
      <c r="D72" s="503"/>
      <c r="E72" s="493"/>
      <c r="F72" s="493"/>
      <c r="G72" s="493"/>
      <c r="H72" s="493"/>
      <c r="I72" s="493"/>
      <c r="J72" s="493"/>
      <c r="K72" s="493"/>
      <c r="L72" s="493"/>
      <c r="M72" s="493"/>
      <c r="N72" s="493"/>
      <c r="O72" s="493"/>
      <c r="P72" s="493"/>
      <c r="Q72" s="493"/>
      <c r="R72" s="493"/>
      <c r="S72" s="493"/>
      <c r="T72" s="493"/>
      <c r="U72" s="493"/>
      <c r="V72" s="493"/>
      <c r="W72" s="493"/>
      <c r="X72" s="493"/>
      <c r="Y72" s="493"/>
      <c r="Z72" s="493"/>
      <c r="AA72" s="493"/>
      <c r="AB72" s="493"/>
      <c r="AC72" s="493"/>
      <c r="AD72" s="493"/>
      <c r="AE72" s="493"/>
      <c r="AF72" s="493"/>
      <c r="AG72" s="493"/>
      <c r="AH72" s="493"/>
      <c r="AI72" s="493"/>
      <c r="AJ72" s="493"/>
      <c r="AK72" s="493"/>
      <c r="AL72" s="493"/>
      <c r="AM72" s="493"/>
      <c r="AN72" s="493"/>
      <c r="AO72" s="493"/>
      <c r="AP72" s="493"/>
      <c r="AQ72" s="493"/>
      <c r="AR72" s="493"/>
      <c r="AS72" s="494"/>
      <c r="AT72" s="494"/>
      <c r="AU72" s="494"/>
      <c r="AV72" s="494"/>
      <c r="AW72" s="494"/>
      <c r="AX72" s="494"/>
      <c r="AY72" s="494"/>
      <c r="AZ72" s="494"/>
      <c r="BA72" s="494"/>
      <c r="BB72" s="494"/>
      <c r="BC72" s="494"/>
      <c r="BD72" s="494"/>
      <c r="BE72" s="495"/>
      <c r="BF72" s="496"/>
    </row>
    <row r="73" spans="2:58" ht="35.1" customHeight="1">
      <c r="B73" s="486"/>
      <c r="C73" s="502"/>
      <c r="D73" s="503"/>
      <c r="E73" s="493"/>
      <c r="F73" s="493"/>
      <c r="G73" s="493"/>
      <c r="H73" s="493"/>
      <c r="I73" s="493"/>
      <c r="J73" s="493"/>
      <c r="K73" s="493"/>
      <c r="L73" s="493"/>
      <c r="M73" s="493"/>
      <c r="N73" s="493"/>
      <c r="O73" s="493"/>
      <c r="P73" s="493"/>
      <c r="Q73" s="493"/>
      <c r="R73" s="493"/>
      <c r="S73" s="493"/>
      <c r="T73" s="493"/>
      <c r="U73" s="493"/>
      <c r="V73" s="493"/>
      <c r="W73" s="493"/>
      <c r="X73" s="493"/>
      <c r="Y73" s="493"/>
      <c r="Z73" s="493"/>
      <c r="AA73" s="493"/>
      <c r="AB73" s="493"/>
      <c r="AC73" s="493"/>
      <c r="AD73" s="493"/>
      <c r="AE73" s="493"/>
      <c r="AF73" s="493"/>
      <c r="AG73" s="493"/>
      <c r="AH73" s="493"/>
      <c r="AI73" s="493"/>
      <c r="AJ73" s="493"/>
      <c r="AK73" s="493"/>
      <c r="AL73" s="493"/>
      <c r="AM73" s="493"/>
      <c r="AN73" s="493"/>
      <c r="AO73" s="493"/>
      <c r="AP73" s="493"/>
      <c r="AQ73" s="493"/>
      <c r="AR73" s="493"/>
      <c r="AS73" s="494"/>
      <c r="AT73" s="494"/>
      <c r="AU73" s="494"/>
      <c r="AV73" s="494"/>
      <c r="AW73" s="494"/>
      <c r="AX73" s="494"/>
      <c r="AY73" s="494"/>
      <c r="AZ73" s="494"/>
      <c r="BA73" s="494"/>
      <c r="BB73" s="494"/>
      <c r="BC73" s="494"/>
      <c r="BD73" s="494"/>
      <c r="BE73" s="495"/>
      <c r="BF73" s="496"/>
    </row>
    <row r="74" spans="2:58">
      <c r="X74" s="506"/>
      <c r="Y74" s="506"/>
      <c r="Z74" s="506"/>
      <c r="AA74" s="506"/>
      <c r="AB74" s="506"/>
      <c r="AC74" s="506"/>
      <c r="AD74" s="506"/>
      <c r="AE74" s="506"/>
      <c r="AF74" s="506"/>
      <c r="AG74" s="506"/>
      <c r="AH74" s="506"/>
      <c r="AI74" s="506"/>
      <c r="AJ74" s="506"/>
      <c r="AK74" s="506"/>
      <c r="AL74" s="506"/>
      <c r="AM74" s="506"/>
      <c r="AN74" s="506"/>
      <c r="AO74" s="506"/>
      <c r="AP74" s="506"/>
      <c r="AQ74" s="506"/>
      <c r="AR74" s="506"/>
      <c r="AS74" s="506"/>
      <c r="AT74" s="506"/>
      <c r="AU74" s="506"/>
      <c r="AV74" s="506"/>
      <c r="AW74" s="506"/>
      <c r="AX74" s="506"/>
      <c r="AY74" s="506"/>
      <c r="AZ74" s="506"/>
      <c r="BA74" s="506"/>
      <c r="BB74" s="506"/>
      <c r="BC74" s="506"/>
      <c r="BD74" s="506"/>
      <c r="BE74" s="507"/>
      <c r="BF74" s="507"/>
    </row>
    <row r="75" spans="2:58">
      <c r="X75" s="506"/>
      <c r="Y75" s="506"/>
      <c r="Z75" s="506"/>
      <c r="AA75" s="506"/>
      <c r="AB75" s="506"/>
      <c r="AC75" s="506"/>
      <c r="AD75" s="506"/>
      <c r="AE75" s="506"/>
      <c r="AF75" s="506"/>
      <c r="AG75" s="506"/>
      <c r="AH75" s="506"/>
      <c r="AI75" s="506"/>
      <c r="AJ75" s="506"/>
      <c r="AK75" s="506"/>
      <c r="AL75" s="506"/>
      <c r="AM75" s="506"/>
      <c r="AN75" s="506"/>
      <c r="AO75" s="506"/>
      <c r="AP75" s="506"/>
      <c r="AQ75" s="506"/>
      <c r="AR75" s="506"/>
      <c r="AS75" s="506"/>
      <c r="AT75" s="506"/>
      <c r="AU75" s="506"/>
      <c r="AV75" s="506"/>
      <c r="AW75" s="506"/>
      <c r="AX75" s="506"/>
      <c r="AY75" s="506"/>
      <c r="AZ75" s="506"/>
      <c r="BA75" s="506"/>
      <c r="BB75" s="506"/>
      <c r="BC75" s="506"/>
      <c r="BD75" s="506"/>
      <c r="BE75" s="507"/>
      <c r="BF75" s="507"/>
    </row>
    <row r="76" spans="2:58">
      <c r="X76" s="506"/>
      <c r="Y76" s="506"/>
      <c r="Z76" s="506"/>
      <c r="AA76" s="506"/>
      <c r="AB76" s="506"/>
      <c r="AC76" s="506"/>
      <c r="AD76" s="506"/>
      <c r="AE76" s="506"/>
      <c r="AF76" s="506"/>
      <c r="AG76" s="506"/>
      <c r="AH76" s="506"/>
      <c r="AI76" s="506"/>
      <c r="AJ76" s="506"/>
      <c r="AK76" s="506"/>
      <c r="AL76" s="506"/>
      <c r="AM76" s="506"/>
      <c r="AN76" s="506"/>
      <c r="AO76" s="506"/>
      <c r="AP76" s="506"/>
      <c r="AQ76" s="506"/>
      <c r="AR76" s="506"/>
      <c r="AS76" s="506"/>
      <c r="AT76" s="506"/>
      <c r="AU76" s="506"/>
      <c r="AV76" s="506"/>
      <c r="AW76" s="506"/>
      <c r="AX76" s="506"/>
      <c r="AY76" s="506"/>
      <c r="AZ76" s="506"/>
      <c r="BA76" s="506"/>
      <c r="BB76" s="506"/>
      <c r="BC76" s="506"/>
      <c r="BD76" s="506"/>
      <c r="BE76" s="507"/>
      <c r="BF76" s="507"/>
    </row>
    <row r="77" spans="2:58">
      <c r="BE77" s="507"/>
      <c r="BF77" s="507"/>
    </row>
    <row r="78" spans="2:58">
      <c r="BE78" s="507"/>
      <c r="BF78" s="507"/>
    </row>
    <row r="79" spans="2:58" ht="24" customHeight="1">
      <c r="BE79" s="507"/>
      <c r="BF79" s="507"/>
    </row>
    <row r="80" spans="2:58" ht="20.45" customHeight="1">
      <c r="BE80" s="507"/>
      <c r="BF80" s="507"/>
    </row>
    <row r="81" spans="57:58" ht="22.9" customHeight="1">
      <c r="BE81" s="507"/>
      <c r="BF81" s="507"/>
    </row>
    <row r="82" spans="57:58">
      <c r="BE82" s="507"/>
      <c r="BF82" s="507"/>
    </row>
    <row r="83" spans="57:58">
      <c r="BE83" s="507"/>
      <c r="BF83" s="507"/>
    </row>
    <row r="84" spans="57:58">
      <c r="BE84" s="507"/>
      <c r="BF84" s="507"/>
    </row>
    <row r="85" spans="57:58" ht="19.899999999999999" customHeight="1">
      <c r="BE85" s="507"/>
      <c r="BF85" s="507"/>
    </row>
  </sheetData>
  <mergeCells count="59">
    <mergeCell ref="R34:V34"/>
    <mergeCell ref="AC9:AC15"/>
    <mergeCell ref="AF9:AF15"/>
    <mergeCell ref="AH9:AH15"/>
    <mergeCell ref="AI9:AI15"/>
    <mergeCell ref="T9:T15"/>
    <mergeCell ref="U9:U15"/>
    <mergeCell ref="Y9:Y15"/>
    <mergeCell ref="P9:P15"/>
    <mergeCell ref="Z9:Z15"/>
    <mergeCell ref="AA9:AA15"/>
    <mergeCell ref="AB9:AB15"/>
    <mergeCell ref="L9:L15"/>
    <mergeCell ref="M9:M15"/>
    <mergeCell ref="Q9:Q15"/>
    <mergeCell ref="R9:R15"/>
    <mergeCell ref="S9:S15"/>
    <mergeCell ref="AL9:AL15"/>
    <mergeCell ref="AP9:AP15"/>
    <mergeCell ref="AQ9:AQ15"/>
    <mergeCell ref="AR9:AR15"/>
    <mergeCell ref="AJ9:AJ15"/>
    <mergeCell ref="AK9:AK15"/>
    <mergeCell ref="G35:J35"/>
    <mergeCell ref="F9:F15"/>
    <mergeCell ref="G9:G15"/>
    <mergeCell ref="H9:H15"/>
    <mergeCell ref="I9:I15"/>
    <mergeCell ref="J9:J15"/>
    <mergeCell ref="F34:K34"/>
    <mergeCell ref="K9:K15"/>
    <mergeCell ref="BE3:BE7"/>
    <mergeCell ref="BF3:BF7"/>
    <mergeCell ref="AE3:AH5"/>
    <mergeCell ref="AI3:AI7"/>
    <mergeCell ref="AJ3:AL5"/>
    <mergeCell ref="AM3:AM7"/>
    <mergeCell ref="AN3:AQ5"/>
    <mergeCell ref="AR3:AU5"/>
    <mergeCell ref="AV3:AV7"/>
    <mergeCell ref="AW3:AY5"/>
    <mergeCell ref="AZ3:AZ7"/>
    <mergeCell ref="BA3:BD5"/>
    <mergeCell ref="B1:BB1"/>
    <mergeCell ref="A3:A7"/>
    <mergeCell ref="B3:B7"/>
    <mergeCell ref="C3:C7"/>
    <mergeCell ref="D3:D7"/>
    <mergeCell ref="E3:H5"/>
    <mergeCell ref="I3:I7"/>
    <mergeCell ref="J3:L5"/>
    <mergeCell ref="M3:M7"/>
    <mergeCell ref="N3:Q5"/>
    <mergeCell ref="R3:U5"/>
    <mergeCell ref="V3:V7"/>
    <mergeCell ref="W3:Y5"/>
    <mergeCell ref="Z3:Z7"/>
    <mergeCell ref="AA3:AC5"/>
    <mergeCell ref="AD3:AD7"/>
  </mergeCells>
  <pageMargins left="0" right="0" top="0" bottom="0" header="0.11811023622047245" footer="0"/>
  <pageSetup paperSize="9" scale="60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I95"/>
  <sheetViews>
    <sheetView zoomScale="80" zoomScaleNormal="80" workbookViewId="0">
      <selection activeCell="AQ20" sqref="AQ20"/>
    </sheetView>
  </sheetViews>
  <sheetFormatPr defaultRowHeight="12.75"/>
  <cols>
    <col min="1" max="1" width="9.85546875" customWidth="1"/>
    <col min="2" max="2" width="29.140625" customWidth="1"/>
    <col min="3" max="3" width="4.42578125" customWidth="1"/>
    <col min="4" max="4" width="5.42578125" customWidth="1"/>
    <col min="5" max="5" width="5.140625" customWidth="1"/>
    <col min="6" max="6" width="3.42578125" customWidth="1"/>
    <col min="7" max="7" width="3.140625" customWidth="1"/>
    <col min="8" max="10" width="3.7109375" customWidth="1"/>
    <col min="11" max="13" width="3.140625" customWidth="1"/>
    <col min="14" max="15" width="3.7109375" customWidth="1"/>
    <col min="16" max="16" width="3.140625" customWidth="1"/>
    <col min="17" max="22" width="3.7109375" customWidth="1"/>
    <col min="23" max="23" width="3.140625" customWidth="1"/>
    <col min="24" max="24" width="3" customWidth="1"/>
    <col min="25" max="27" width="3.7109375" customWidth="1"/>
    <col min="28" max="28" width="3.42578125" customWidth="1"/>
    <col min="29" max="30" width="3.140625" customWidth="1"/>
    <col min="31" max="31" width="3.7109375" customWidth="1"/>
    <col min="32" max="32" width="3.140625" customWidth="1"/>
    <col min="33" max="33" width="3.42578125" customWidth="1"/>
    <col min="34" max="42" width="3.7109375" customWidth="1"/>
    <col min="43" max="43" width="3.5703125" customWidth="1"/>
    <col min="44" max="45" width="3.28515625" customWidth="1"/>
    <col min="46" max="46" width="3.5703125" customWidth="1"/>
    <col min="47" max="47" width="3.7109375" customWidth="1"/>
    <col min="48" max="48" width="6" bestFit="1" customWidth="1"/>
    <col min="49" max="49" width="3.28515625" customWidth="1"/>
    <col min="50" max="50" width="3.5703125" customWidth="1"/>
    <col min="51" max="51" width="3.140625" customWidth="1"/>
    <col min="52" max="52" width="4.28515625" customWidth="1"/>
    <col min="53" max="53" width="3" customWidth="1"/>
    <col min="54" max="54" width="2.28515625" customWidth="1"/>
    <col min="55" max="55" width="3.5703125" customWidth="1"/>
    <col min="56" max="56" width="3.28515625" customWidth="1"/>
    <col min="57" max="57" width="3.5703125" customWidth="1"/>
    <col min="58" max="58" width="4.28515625" customWidth="1"/>
    <col min="59" max="59" width="5" customWidth="1"/>
  </cols>
  <sheetData>
    <row r="1" spans="1:61" ht="25.5" customHeight="1">
      <c r="A1" s="643" t="s">
        <v>50</v>
      </c>
      <c r="B1" s="643"/>
      <c r="C1" s="643"/>
      <c r="D1" s="643"/>
      <c r="E1" s="643"/>
      <c r="F1" s="643"/>
      <c r="G1" s="643"/>
      <c r="H1" s="643"/>
      <c r="I1" s="643"/>
      <c r="J1" s="643"/>
      <c r="K1" s="643"/>
      <c r="L1" s="643"/>
      <c r="M1" s="643"/>
      <c r="N1" s="643"/>
      <c r="O1" s="643"/>
      <c r="P1" s="643"/>
      <c r="Q1" s="643"/>
      <c r="R1" s="643"/>
      <c r="S1" s="643"/>
      <c r="T1" s="643"/>
      <c r="U1" s="643"/>
      <c r="V1" s="643"/>
      <c r="W1" s="643"/>
      <c r="X1" s="643"/>
      <c r="Y1" s="643"/>
      <c r="Z1" s="643"/>
      <c r="AA1" s="643"/>
      <c r="AB1" s="643"/>
      <c r="AC1" s="643"/>
      <c r="AD1" s="643"/>
      <c r="AE1" s="643"/>
      <c r="AF1" s="643"/>
      <c r="AG1" s="643"/>
      <c r="AH1" s="643"/>
      <c r="AI1" s="643"/>
      <c r="AJ1" s="643"/>
      <c r="AK1" s="643"/>
      <c r="AL1" s="643"/>
      <c r="AM1" s="643"/>
      <c r="AN1" s="643"/>
      <c r="AO1" s="643"/>
      <c r="AP1" s="643"/>
      <c r="AQ1" s="643"/>
      <c r="AR1" s="643"/>
      <c r="AS1" s="643"/>
      <c r="AT1" s="643"/>
      <c r="AU1" s="643"/>
      <c r="AV1" s="643"/>
      <c r="AW1" s="643"/>
      <c r="AX1" s="643"/>
      <c r="AY1" s="643"/>
      <c r="AZ1" s="643"/>
      <c r="BA1" s="643"/>
      <c r="BB1" s="643"/>
    </row>
    <row r="2" spans="1:61" ht="25.5" customHeight="1" thickBot="1">
      <c r="R2" s="644" t="s">
        <v>49</v>
      </c>
      <c r="S2" s="644"/>
      <c r="T2" s="644"/>
      <c r="U2" s="644"/>
      <c r="V2" s="644"/>
      <c r="W2" s="644"/>
      <c r="X2" s="644"/>
      <c r="Y2" s="644"/>
      <c r="Z2" s="644"/>
      <c r="AA2" s="644"/>
      <c r="AB2" s="644"/>
      <c r="AC2" s="644"/>
      <c r="AD2" s="644"/>
      <c r="AE2" s="644"/>
      <c r="AF2" s="644"/>
    </row>
    <row r="3" spans="1:61" ht="25.5" customHeight="1" thickBot="1">
      <c r="A3" s="380"/>
      <c r="B3" s="645" t="s">
        <v>0</v>
      </c>
      <c r="C3" s="662"/>
      <c r="D3" s="665" t="s">
        <v>2</v>
      </c>
      <c r="E3" s="666"/>
      <c r="F3" s="648" t="s">
        <v>3</v>
      </c>
      <c r="G3" s="649"/>
      <c r="H3" s="649"/>
      <c r="I3" s="650"/>
      <c r="J3" s="657" t="s">
        <v>4</v>
      </c>
      <c r="K3" s="648" t="s">
        <v>5</v>
      </c>
      <c r="L3" s="649"/>
      <c r="M3" s="650"/>
      <c r="N3" s="657" t="s">
        <v>6</v>
      </c>
      <c r="O3" s="648" t="s">
        <v>7</v>
      </c>
      <c r="P3" s="649"/>
      <c r="Q3" s="649"/>
      <c r="R3" s="650"/>
      <c r="S3" s="648" t="s">
        <v>8</v>
      </c>
      <c r="T3" s="649"/>
      <c r="U3" s="649"/>
      <c r="V3" s="650"/>
      <c r="W3" s="679" t="s">
        <v>9</v>
      </c>
      <c r="X3" s="682" t="s">
        <v>10</v>
      </c>
      <c r="Y3" s="683"/>
      <c r="Z3" s="684"/>
      <c r="AA3" s="650" t="s">
        <v>11</v>
      </c>
      <c r="AB3" s="649" t="s">
        <v>12</v>
      </c>
      <c r="AC3" s="649"/>
      <c r="AD3" s="649"/>
      <c r="AE3" s="650"/>
      <c r="AF3" s="648" t="s">
        <v>14</v>
      </c>
      <c r="AG3" s="649"/>
      <c r="AH3" s="649"/>
      <c r="AI3" s="650"/>
      <c r="AJ3" s="657" t="s">
        <v>142</v>
      </c>
      <c r="AK3" s="649" t="s">
        <v>16</v>
      </c>
      <c r="AL3" s="649"/>
      <c r="AM3" s="650"/>
      <c r="AN3" s="657" t="s">
        <v>143</v>
      </c>
      <c r="AO3" s="648" t="s">
        <v>18</v>
      </c>
      <c r="AP3" s="649"/>
      <c r="AQ3" s="649"/>
      <c r="AR3" s="650"/>
      <c r="AS3" s="657" t="s">
        <v>144</v>
      </c>
      <c r="AT3" s="648" t="s">
        <v>19</v>
      </c>
      <c r="AU3" s="649"/>
      <c r="AV3" s="650"/>
      <c r="AW3" s="657" t="s">
        <v>145</v>
      </c>
      <c r="AX3" s="648" t="s">
        <v>21</v>
      </c>
      <c r="AY3" s="649"/>
      <c r="AZ3" s="650"/>
      <c r="BA3" s="657" t="s">
        <v>146</v>
      </c>
      <c r="BB3" s="660" t="s">
        <v>23</v>
      </c>
      <c r="BC3" s="660"/>
      <c r="BD3" s="660"/>
      <c r="BE3" s="661"/>
      <c r="BF3" s="671" t="s">
        <v>24</v>
      </c>
      <c r="BG3" s="672"/>
    </row>
    <row r="4" spans="1:61" ht="25.5" customHeight="1" thickBot="1">
      <c r="A4" s="380"/>
      <c r="B4" s="646"/>
      <c r="C4" s="663"/>
      <c r="D4" s="667"/>
      <c r="E4" s="668"/>
      <c r="F4" s="651"/>
      <c r="G4" s="652"/>
      <c r="H4" s="652"/>
      <c r="I4" s="653"/>
      <c r="J4" s="658"/>
      <c r="K4" s="651"/>
      <c r="L4" s="652"/>
      <c r="M4" s="653"/>
      <c r="N4" s="658"/>
      <c r="O4" s="651"/>
      <c r="P4" s="652"/>
      <c r="Q4" s="652"/>
      <c r="R4" s="653"/>
      <c r="S4" s="651"/>
      <c r="T4" s="652"/>
      <c r="U4" s="652"/>
      <c r="V4" s="653"/>
      <c r="W4" s="680"/>
      <c r="X4" s="685"/>
      <c r="Y4" s="686"/>
      <c r="Z4" s="687"/>
      <c r="AA4" s="653"/>
      <c r="AB4" s="652"/>
      <c r="AC4" s="652"/>
      <c r="AD4" s="652"/>
      <c r="AE4" s="653"/>
      <c r="AF4" s="651"/>
      <c r="AG4" s="652"/>
      <c r="AH4" s="652"/>
      <c r="AI4" s="653"/>
      <c r="AJ4" s="658"/>
      <c r="AK4" s="652"/>
      <c r="AL4" s="652"/>
      <c r="AM4" s="653"/>
      <c r="AN4" s="658"/>
      <c r="AO4" s="651"/>
      <c r="AP4" s="652"/>
      <c r="AQ4" s="652"/>
      <c r="AR4" s="653"/>
      <c r="AS4" s="658"/>
      <c r="AT4" s="651"/>
      <c r="AU4" s="652"/>
      <c r="AV4" s="653"/>
      <c r="AW4" s="658"/>
      <c r="AX4" s="651"/>
      <c r="AY4" s="652"/>
      <c r="AZ4" s="653"/>
      <c r="BA4" s="658"/>
      <c r="BB4" s="660"/>
      <c r="BC4" s="660"/>
      <c r="BD4" s="660"/>
      <c r="BE4" s="661"/>
      <c r="BF4" s="673"/>
      <c r="BG4" s="674"/>
    </row>
    <row r="5" spans="1:61" ht="25.5" customHeight="1" thickBot="1">
      <c r="A5" s="380"/>
      <c r="B5" s="646"/>
      <c r="C5" s="663"/>
      <c r="D5" s="667"/>
      <c r="E5" s="668"/>
      <c r="F5" s="654"/>
      <c r="G5" s="655"/>
      <c r="H5" s="655"/>
      <c r="I5" s="656"/>
      <c r="J5" s="658"/>
      <c r="K5" s="654"/>
      <c r="L5" s="655"/>
      <c r="M5" s="656"/>
      <c r="N5" s="658"/>
      <c r="O5" s="654"/>
      <c r="P5" s="655"/>
      <c r="Q5" s="655"/>
      <c r="R5" s="656"/>
      <c r="S5" s="654"/>
      <c r="T5" s="655"/>
      <c r="U5" s="655"/>
      <c r="V5" s="656"/>
      <c r="W5" s="680"/>
      <c r="X5" s="688"/>
      <c r="Y5" s="686"/>
      <c r="Z5" s="687"/>
      <c r="AA5" s="653"/>
      <c r="AB5" s="655"/>
      <c r="AC5" s="655"/>
      <c r="AD5" s="655"/>
      <c r="AE5" s="656"/>
      <c r="AF5" s="654"/>
      <c r="AG5" s="655"/>
      <c r="AH5" s="655"/>
      <c r="AI5" s="656"/>
      <c r="AJ5" s="658"/>
      <c r="AK5" s="655"/>
      <c r="AL5" s="655"/>
      <c r="AM5" s="656"/>
      <c r="AN5" s="658"/>
      <c r="AO5" s="654"/>
      <c r="AP5" s="655"/>
      <c r="AQ5" s="655"/>
      <c r="AR5" s="656"/>
      <c r="AS5" s="658"/>
      <c r="AT5" s="654"/>
      <c r="AU5" s="655"/>
      <c r="AV5" s="656"/>
      <c r="AW5" s="658"/>
      <c r="AX5" s="654"/>
      <c r="AY5" s="655"/>
      <c r="AZ5" s="656"/>
      <c r="BA5" s="658"/>
      <c r="BB5" s="660"/>
      <c r="BC5" s="660"/>
      <c r="BD5" s="660"/>
      <c r="BE5" s="661"/>
      <c r="BF5" s="673"/>
      <c r="BG5" s="674"/>
    </row>
    <row r="6" spans="1:61" ht="25.5" customHeight="1" thickBot="1">
      <c r="A6" s="380"/>
      <c r="B6" s="646"/>
      <c r="C6" s="663"/>
      <c r="D6" s="667"/>
      <c r="E6" s="668"/>
      <c r="F6" s="1">
        <v>1</v>
      </c>
      <c r="G6" s="2">
        <v>8</v>
      </c>
      <c r="H6" s="2">
        <v>15</v>
      </c>
      <c r="I6" s="3">
        <v>22</v>
      </c>
      <c r="J6" s="658"/>
      <c r="K6" s="1">
        <v>6</v>
      </c>
      <c r="L6" s="2">
        <v>13</v>
      </c>
      <c r="M6" s="3">
        <v>20</v>
      </c>
      <c r="N6" s="658"/>
      <c r="O6" s="1">
        <v>3</v>
      </c>
      <c r="P6" s="2">
        <v>10</v>
      </c>
      <c r="Q6" s="2">
        <v>17</v>
      </c>
      <c r="R6" s="3">
        <v>24</v>
      </c>
      <c r="S6" s="4">
        <v>1</v>
      </c>
      <c r="T6" s="2">
        <v>8</v>
      </c>
      <c r="U6" s="2">
        <v>15</v>
      </c>
      <c r="V6" s="3">
        <v>22</v>
      </c>
      <c r="W6" s="680"/>
      <c r="X6" s="80">
        <v>5</v>
      </c>
      <c r="Y6" s="350">
        <v>12</v>
      </c>
      <c r="Z6" s="351">
        <v>19</v>
      </c>
      <c r="AA6" s="653"/>
      <c r="AB6" s="1">
        <v>2</v>
      </c>
      <c r="AC6" s="2">
        <v>9</v>
      </c>
      <c r="AD6" s="531">
        <v>16</v>
      </c>
      <c r="AE6" s="3">
        <v>23</v>
      </c>
      <c r="AF6" s="1">
        <v>1</v>
      </c>
      <c r="AG6" s="2">
        <v>8</v>
      </c>
      <c r="AH6" s="2">
        <v>15</v>
      </c>
      <c r="AI6" s="3">
        <v>22</v>
      </c>
      <c r="AJ6" s="658"/>
      <c r="AK6" s="1">
        <v>5</v>
      </c>
      <c r="AL6" s="2">
        <v>12</v>
      </c>
      <c r="AM6" s="3">
        <v>19</v>
      </c>
      <c r="AN6" s="658"/>
      <c r="AO6" s="1">
        <v>3</v>
      </c>
      <c r="AP6" s="2">
        <v>10</v>
      </c>
      <c r="AQ6" s="2">
        <v>17</v>
      </c>
      <c r="AR6" s="3">
        <v>24</v>
      </c>
      <c r="AS6" s="658"/>
      <c r="AT6" s="2">
        <v>7</v>
      </c>
      <c r="AU6" s="5">
        <v>14</v>
      </c>
      <c r="AV6" s="6">
        <v>21</v>
      </c>
      <c r="AW6" s="658"/>
      <c r="AX6" s="1">
        <v>5</v>
      </c>
      <c r="AY6" s="2">
        <v>12</v>
      </c>
      <c r="AZ6" s="3">
        <v>19</v>
      </c>
      <c r="BA6" s="658"/>
      <c r="BB6" s="78">
        <v>2</v>
      </c>
      <c r="BC6" s="78">
        <v>9</v>
      </c>
      <c r="BD6" s="78">
        <v>16</v>
      </c>
      <c r="BE6" s="79">
        <v>23</v>
      </c>
      <c r="BF6" s="673"/>
      <c r="BG6" s="674"/>
    </row>
    <row r="7" spans="1:61" ht="25.5" customHeight="1" thickBot="1">
      <c r="A7" s="380"/>
      <c r="B7" s="647"/>
      <c r="C7" s="664"/>
      <c r="D7" s="669"/>
      <c r="E7" s="670"/>
      <c r="F7" s="7">
        <v>7</v>
      </c>
      <c r="G7" s="8">
        <v>14</v>
      </c>
      <c r="H7" s="8">
        <v>21</v>
      </c>
      <c r="I7" s="9">
        <v>28</v>
      </c>
      <c r="J7" s="659"/>
      <c r="K7" s="10">
        <v>12</v>
      </c>
      <c r="L7" s="8">
        <v>19</v>
      </c>
      <c r="M7" s="9">
        <v>26</v>
      </c>
      <c r="N7" s="659"/>
      <c r="O7" s="10">
        <v>9</v>
      </c>
      <c r="P7" s="8">
        <v>16</v>
      </c>
      <c r="Q7" s="8">
        <v>23</v>
      </c>
      <c r="R7" s="9">
        <v>30</v>
      </c>
      <c r="S7" s="10">
        <v>7</v>
      </c>
      <c r="T7" s="8">
        <v>14</v>
      </c>
      <c r="U7" s="8">
        <v>21</v>
      </c>
      <c r="V7" s="9">
        <v>28</v>
      </c>
      <c r="W7" s="681"/>
      <c r="X7" s="11">
        <v>11</v>
      </c>
      <c r="Y7" s="352">
        <v>18</v>
      </c>
      <c r="Z7" s="353">
        <v>25</v>
      </c>
      <c r="AA7" s="656"/>
      <c r="AB7" s="10">
        <v>8</v>
      </c>
      <c r="AC7" s="8">
        <v>15</v>
      </c>
      <c r="AD7" s="532">
        <v>22</v>
      </c>
      <c r="AE7" s="9">
        <v>29</v>
      </c>
      <c r="AF7" s="10">
        <v>7</v>
      </c>
      <c r="AG7" s="8">
        <v>14</v>
      </c>
      <c r="AH7" s="8">
        <v>21</v>
      </c>
      <c r="AI7" s="9">
        <v>28</v>
      </c>
      <c r="AJ7" s="659"/>
      <c r="AK7" s="10">
        <v>11</v>
      </c>
      <c r="AL7" s="8">
        <v>18</v>
      </c>
      <c r="AM7" s="9">
        <v>25</v>
      </c>
      <c r="AN7" s="659"/>
      <c r="AO7" s="10">
        <v>9</v>
      </c>
      <c r="AP7" s="8">
        <v>16</v>
      </c>
      <c r="AQ7" s="8">
        <v>23</v>
      </c>
      <c r="AR7" s="9">
        <v>30</v>
      </c>
      <c r="AS7" s="659"/>
      <c r="AT7" s="8">
        <v>13</v>
      </c>
      <c r="AU7" s="12">
        <v>20</v>
      </c>
      <c r="AV7" s="13">
        <v>27</v>
      </c>
      <c r="AW7" s="659"/>
      <c r="AX7" s="10">
        <v>11</v>
      </c>
      <c r="AY7" s="8">
        <v>18</v>
      </c>
      <c r="AZ7" s="9">
        <v>25</v>
      </c>
      <c r="BA7" s="659"/>
      <c r="BB7" s="78">
        <v>8</v>
      </c>
      <c r="BC7" s="78">
        <v>15</v>
      </c>
      <c r="BD7" s="78">
        <v>22</v>
      </c>
      <c r="BE7" s="79">
        <v>31</v>
      </c>
      <c r="BF7" s="675"/>
      <c r="BG7" s="676"/>
    </row>
    <row r="8" spans="1:61" ht="18" customHeight="1">
      <c r="A8" s="380"/>
      <c r="B8" s="354" t="s">
        <v>25</v>
      </c>
      <c r="C8" s="94"/>
      <c r="D8" s="89">
        <f>SUM(F8:AP8,AT8:AU8)</f>
        <v>1296</v>
      </c>
      <c r="E8" s="90">
        <f>SUM(E16,E34,E21)</f>
        <v>561</v>
      </c>
      <c r="F8" s="15">
        <f t="shared" ref="F8:V8" si="0">SUM(F17:F41)</f>
        <v>36</v>
      </c>
      <c r="G8" s="15">
        <f t="shared" si="0"/>
        <v>36</v>
      </c>
      <c r="H8" s="15">
        <f t="shared" si="0"/>
        <v>36</v>
      </c>
      <c r="I8" s="15">
        <f t="shared" si="0"/>
        <v>36</v>
      </c>
      <c r="J8" s="15">
        <f t="shared" si="0"/>
        <v>36</v>
      </c>
      <c r="K8" s="15">
        <f t="shared" si="0"/>
        <v>36</v>
      </c>
      <c r="L8" s="15">
        <f t="shared" si="0"/>
        <v>36</v>
      </c>
      <c r="M8" s="15">
        <f t="shared" si="0"/>
        <v>36</v>
      </c>
      <c r="N8" s="15">
        <f t="shared" si="0"/>
        <v>36</v>
      </c>
      <c r="O8" s="15">
        <f t="shared" si="0"/>
        <v>36</v>
      </c>
      <c r="P8" s="15">
        <f t="shared" si="0"/>
        <v>36</v>
      </c>
      <c r="Q8" s="15">
        <f t="shared" si="0"/>
        <v>36</v>
      </c>
      <c r="R8" s="15">
        <f t="shared" si="0"/>
        <v>36</v>
      </c>
      <c r="S8" s="15">
        <f t="shared" si="0"/>
        <v>36</v>
      </c>
      <c r="T8" s="15">
        <f t="shared" si="0"/>
        <v>36</v>
      </c>
      <c r="U8" s="15">
        <f t="shared" si="0"/>
        <v>36</v>
      </c>
      <c r="V8" s="15">
        <f t="shared" si="0"/>
        <v>36</v>
      </c>
      <c r="W8" s="15"/>
      <c r="X8" s="15"/>
      <c r="Y8" s="15">
        <f t="shared" ref="Y8:AP8" si="1">SUM(Y17:Y41)</f>
        <v>36</v>
      </c>
      <c r="Z8" s="15">
        <f t="shared" si="1"/>
        <v>36</v>
      </c>
      <c r="AA8" s="15">
        <f t="shared" si="1"/>
        <v>36</v>
      </c>
      <c r="AB8" s="15">
        <f t="shared" si="1"/>
        <v>36</v>
      </c>
      <c r="AC8" s="15">
        <f t="shared" si="1"/>
        <v>36</v>
      </c>
      <c r="AD8" s="15"/>
      <c r="AE8" s="15">
        <f t="shared" si="1"/>
        <v>36</v>
      </c>
      <c r="AF8" s="15">
        <f t="shared" si="1"/>
        <v>36</v>
      </c>
      <c r="AG8" s="15">
        <f t="shared" si="1"/>
        <v>36</v>
      </c>
      <c r="AH8" s="15">
        <f t="shared" si="1"/>
        <v>36</v>
      </c>
      <c r="AI8" s="15">
        <f t="shared" si="1"/>
        <v>36</v>
      </c>
      <c r="AJ8" s="15">
        <f t="shared" si="1"/>
        <v>36</v>
      </c>
      <c r="AK8" s="15">
        <f t="shared" si="1"/>
        <v>36</v>
      </c>
      <c r="AL8" s="15">
        <f t="shared" si="1"/>
        <v>36</v>
      </c>
      <c r="AM8" s="15">
        <f t="shared" si="1"/>
        <v>36</v>
      </c>
      <c r="AN8" s="15">
        <f t="shared" si="1"/>
        <v>36</v>
      </c>
      <c r="AO8" s="15">
        <f t="shared" si="1"/>
        <v>36</v>
      </c>
      <c r="AP8" s="15">
        <f t="shared" si="1"/>
        <v>36</v>
      </c>
      <c r="AQ8" s="64">
        <v>36</v>
      </c>
      <c r="AR8" s="64">
        <v>36</v>
      </c>
      <c r="AS8" s="64"/>
      <c r="AT8" s="15">
        <f>SUM(AT17:AT41)</f>
        <v>36</v>
      </c>
      <c r="AU8" s="15">
        <f>SUM(AU17:AU41)</f>
        <v>36</v>
      </c>
      <c r="AV8" s="15"/>
      <c r="AW8" s="16"/>
      <c r="AX8" s="16"/>
      <c r="AY8" s="16"/>
      <c r="AZ8" s="16"/>
      <c r="BA8" s="16"/>
      <c r="BB8" s="16"/>
      <c r="BC8" s="16"/>
      <c r="BD8" s="16"/>
      <c r="BE8" s="17"/>
      <c r="BF8" s="110">
        <f>SUM(BF16,BF21,BF34)</f>
        <v>646</v>
      </c>
      <c r="BG8" s="34"/>
      <c r="BH8">
        <f>SUM(F8:V8)</f>
        <v>612</v>
      </c>
      <c r="BI8">
        <f>SUM(Y8:AV8)</f>
        <v>756</v>
      </c>
    </row>
    <row r="9" spans="1:61" ht="18" customHeight="1">
      <c r="A9" s="380"/>
      <c r="B9" s="354"/>
      <c r="C9" s="355"/>
      <c r="D9" s="99"/>
      <c r="E9" s="357" t="s">
        <v>55</v>
      </c>
      <c r="F9" s="27"/>
      <c r="G9" s="15"/>
      <c r="H9" s="15"/>
      <c r="I9" s="15"/>
      <c r="J9" s="15"/>
      <c r="K9" s="15"/>
      <c r="L9" s="15"/>
      <c r="M9" s="15"/>
      <c r="N9" s="15"/>
      <c r="O9" s="361"/>
      <c r="P9" s="362"/>
      <c r="Q9" s="689"/>
      <c r="R9" s="689"/>
      <c r="S9" s="689"/>
      <c r="T9" s="703"/>
      <c r="U9" s="693"/>
      <c r="V9" s="689"/>
      <c r="W9" s="363" t="s">
        <v>61</v>
      </c>
      <c r="X9" s="363" t="s">
        <v>61</v>
      </c>
      <c r="Y9" s="362"/>
      <c r="Z9" s="704"/>
      <c r="AA9" s="375"/>
      <c r="AB9" s="689"/>
      <c r="AC9" s="689"/>
      <c r="AD9" s="511"/>
      <c r="AE9" s="689"/>
      <c r="AF9" s="364"/>
      <c r="AG9" s="365"/>
      <c r="AH9" s="702"/>
      <c r="AI9" s="689"/>
      <c r="AJ9" s="364"/>
      <c r="AK9" s="689"/>
      <c r="AL9" s="689"/>
      <c r="AM9" s="693"/>
      <c r="AN9" s="364"/>
      <c r="AO9" s="366"/>
      <c r="AP9" s="367"/>
      <c r="AQ9" s="694"/>
      <c r="AR9" s="694"/>
      <c r="AS9" s="508"/>
      <c r="AT9" s="364"/>
      <c r="AU9" s="368"/>
      <c r="AV9" s="15"/>
      <c r="AW9" s="16"/>
      <c r="AX9" s="16"/>
      <c r="AY9" s="16"/>
      <c r="AZ9" s="16"/>
      <c r="BA9" s="16"/>
      <c r="BB9" s="16"/>
      <c r="BC9" s="16"/>
      <c r="BD9" s="16"/>
      <c r="BE9" s="83"/>
      <c r="BF9" s="103"/>
      <c r="BG9" s="104"/>
    </row>
    <row r="10" spans="1:61" ht="18" customHeight="1" thickBot="1">
      <c r="A10" s="380"/>
      <c r="B10" s="354"/>
      <c r="C10" s="355"/>
      <c r="D10" s="99"/>
      <c r="E10" s="358" t="s">
        <v>56</v>
      </c>
      <c r="F10" s="27"/>
      <c r="G10" s="15"/>
      <c r="H10" s="15"/>
      <c r="I10" s="15"/>
      <c r="J10" s="15"/>
      <c r="K10" s="15"/>
      <c r="L10" s="15"/>
      <c r="M10" s="15"/>
      <c r="N10" s="15"/>
      <c r="O10" s="363" t="s">
        <v>61</v>
      </c>
      <c r="P10" s="362"/>
      <c r="Q10" s="689"/>
      <c r="R10" s="689"/>
      <c r="S10" s="689"/>
      <c r="T10" s="703"/>
      <c r="U10" s="693"/>
      <c r="V10" s="689"/>
      <c r="W10" s="363" t="s">
        <v>61</v>
      </c>
      <c r="X10" s="363" t="s">
        <v>61</v>
      </c>
      <c r="Y10" s="362"/>
      <c r="Z10" s="704"/>
      <c r="AA10" s="375"/>
      <c r="AB10" s="689"/>
      <c r="AC10" s="689"/>
      <c r="AD10" s="511"/>
      <c r="AE10" s="689"/>
      <c r="AF10" s="364"/>
      <c r="AG10" s="365"/>
      <c r="AH10" s="702"/>
      <c r="AI10" s="689"/>
      <c r="AJ10" s="364"/>
      <c r="AK10" s="689"/>
      <c r="AL10" s="689"/>
      <c r="AM10" s="693"/>
      <c r="AN10" s="364"/>
      <c r="AO10" s="366"/>
      <c r="AP10" s="367"/>
      <c r="AQ10" s="695"/>
      <c r="AR10" s="695"/>
      <c r="AS10" s="509"/>
      <c r="AT10" s="364"/>
      <c r="AU10" s="368"/>
      <c r="AV10" s="15"/>
      <c r="AW10" s="16"/>
      <c r="AX10" s="16"/>
      <c r="AY10" s="16"/>
      <c r="AZ10" s="16"/>
      <c r="BA10" s="16"/>
      <c r="BB10" s="16"/>
      <c r="BC10" s="16"/>
      <c r="BD10" s="16"/>
      <c r="BE10" s="83"/>
      <c r="BF10" s="103"/>
      <c r="BG10" s="104"/>
    </row>
    <row r="11" spans="1:61" ht="18" customHeight="1">
      <c r="A11" s="380"/>
      <c r="B11" s="354"/>
      <c r="C11" s="355"/>
      <c r="D11" s="99"/>
      <c r="E11" s="356" t="s">
        <v>57</v>
      </c>
      <c r="F11" s="27"/>
      <c r="G11" s="15"/>
      <c r="H11" s="15"/>
      <c r="I11" s="15"/>
      <c r="J11" s="15"/>
      <c r="K11" s="15"/>
      <c r="L11" s="15"/>
      <c r="M11" s="15"/>
      <c r="N11" s="15"/>
      <c r="O11" s="369"/>
      <c r="P11" s="362"/>
      <c r="Q11" s="689"/>
      <c r="R11" s="689"/>
      <c r="S11" s="689"/>
      <c r="T11" s="703"/>
      <c r="U11" s="693"/>
      <c r="V11" s="689"/>
      <c r="W11" s="363" t="s">
        <v>61</v>
      </c>
      <c r="X11" s="363" t="s">
        <v>61</v>
      </c>
      <c r="Y11" s="362"/>
      <c r="Z11" s="704"/>
      <c r="AA11" s="375"/>
      <c r="AB11" s="689"/>
      <c r="AC11" s="689"/>
      <c r="AD11" s="511"/>
      <c r="AE11" s="689"/>
      <c r="AF11" s="364"/>
      <c r="AG11" s="365"/>
      <c r="AH11" s="702"/>
      <c r="AI11" s="689"/>
      <c r="AJ11" s="364"/>
      <c r="AK11" s="689"/>
      <c r="AL11" s="689"/>
      <c r="AM11" s="693"/>
      <c r="AN11" s="364"/>
      <c r="AO11" s="366"/>
      <c r="AP11" s="367"/>
      <c r="AQ11" s="695"/>
      <c r="AR11" s="695"/>
      <c r="AS11" s="509"/>
      <c r="AT11" s="364"/>
      <c r="AU11" s="368"/>
      <c r="AV11" s="15"/>
      <c r="AW11" s="16"/>
      <c r="AX11" s="16"/>
      <c r="AY11" s="16"/>
      <c r="AZ11" s="16"/>
      <c r="BA11" s="16"/>
      <c r="BB11" s="16"/>
      <c r="BC11" s="16"/>
      <c r="BD11" s="16"/>
      <c r="BE11" s="83"/>
      <c r="BF11" s="103"/>
      <c r="BG11" s="104"/>
    </row>
    <row r="12" spans="1:61" ht="18" customHeight="1">
      <c r="A12" s="380"/>
      <c r="B12" s="354"/>
      <c r="C12" s="355"/>
      <c r="D12" s="99"/>
      <c r="E12" s="357" t="s">
        <v>58</v>
      </c>
      <c r="F12" s="27"/>
      <c r="G12" s="15"/>
      <c r="H12" s="15"/>
      <c r="I12" s="15"/>
      <c r="J12" s="15"/>
      <c r="K12" s="15"/>
      <c r="L12" s="15"/>
      <c r="M12" s="15"/>
      <c r="N12" s="15"/>
      <c r="O12" s="370"/>
      <c r="P12" s="362"/>
      <c r="Q12" s="689"/>
      <c r="R12" s="689"/>
      <c r="S12" s="689"/>
      <c r="T12" s="703"/>
      <c r="U12" s="693"/>
      <c r="V12" s="689"/>
      <c r="W12" s="363" t="s">
        <v>61</v>
      </c>
      <c r="X12" s="363" t="s">
        <v>61</v>
      </c>
      <c r="Y12" s="362"/>
      <c r="Z12" s="704"/>
      <c r="AA12" s="375"/>
      <c r="AB12" s="689"/>
      <c r="AC12" s="689"/>
      <c r="AD12" s="511"/>
      <c r="AE12" s="689"/>
      <c r="AF12" s="364"/>
      <c r="AG12" s="365"/>
      <c r="AH12" s="702"/>
      <c r="AI12" s="689"/>
      <c r="AJ12" s="364"/>
      <c r="AK12" s="689"/>
      <c r="AL12" s="689"/>
      <c r="AM12" s="693"/>
      <c r="AN12" s="362"/>
      <c r="AO12" s="371"/>
      <c r="AP12" s="367"/>
      <c r="AQ12" s="695"/>
      <c r="AR12" s="695"/>
      <c r="AS12" s="509"/>
      <c r="AT12" s="361"/>
      <c r="AU12" s="362"/>
      <c r="AV12" s="15"/>
      <c r="AW12" s="16"/>
      <c r="AX12" s="16"/>
      <c r="AY12" s="16"/>
      <c r="AZ12" s="16"/>
      <c r="BA12" s="16"/>
      <c r="BB12" s="16"/>
      <c r="BC12" s="16"/>
      <c r="BD12" s="16"/>
      <c r="BE12" s="83"/>
      <c r="BF12" s="103"/>
      <c r="BG12" s="104"/>
    </row>
    <row r="13" spans="1:61" ht="18" customHeight="1">
      <c r="A13" s="380"/>
      <c r="B13" s="354"/>
      <c r="C13" s="355"/>
      <c r="D13" s="99"/>
      <c r="E13" s="359" t="s">
        <v>59</v>
      </c>
      <c r="F13" s="27"/>
      <c r="G13" s="15"/>
      <c r="H13" s="15"/>
      <c r="I13" s="15"/>
      <c r="J13" s="15"/>
      <c r="K13" s="15"/>
      <c r="L13" s="15"/>
      <c r="M13" s="15"/>
      <c r="N13" s="15"/>
      <c r="O13" s="366"/>
      <c r="P13" s="362"/>
      <c r="Q13" s="689"/>
      <c r="R13" s="689"/>
      <c r="S13" s="689"/>
      <c r="T13" s="703"/>
      <c r="U13" s="693"/>
      <c r="V13" s="689"/>
      <c r="W13" s="363" t="s">
        <v>61</v>
      </c>
      <c r="X13" s="363" t="s">
        <v>61</v>
      </c>
      <c r="Y13" s="362"/>
      <c r="Z13" s="704"/>
      <c r="AA13" s="375"/>
      <c r="AB13" s="689"/>
      <c r="AC13" s="689"/>
      <c r="AD13" s="511"/>
      <c r="AE13" s="689"/>
      <c r="AF13" s="364"/>
      <c r="AG13" s="365"/>
      <c r="AH13" s="702"/>
      <c r="AI13" s="689"/>
      <c r="AJ13" s="364"/>
      <c r="AK13" s="689"/>
      <c r="AL13" s="689"/>
      <c r="AM13" s="693"/>
      <c r="AN13" s="363" t="s">
        <v>61</v>
      </c>
      <c r="AO13" s="372"/>
      <c r="AP13" s="370"/>
      <c r="AQ13" s="695"/>
      <c r="AR13" s="695"/>
      <c r="AS13" s="509"/>
      <c r="AU13" s="368"/>
      <c r="AV13" s="15"/>
      <c r="AW13" s="16"/>
      <c r="AX13" s="16"/>
      <c r="AY13" s="16"/>
      <c r="AZ13" s="16"/>
      <c r="BA13" s="16"/>
      <c r="BB13" s="16"/>
      <c r="BC13" s="16"/>
      <c r="BD13" s="16"/>
      <c r="BE13" s="83"/>
      <c r="BF13" s="103"/>
      <c r="BG13" s="104"/>
    </row>
    <row r="14" spans="1:61" ht="18" customHeight="1" thickBot="1">
      <c r="A14" s="380"/>
      <c r="B14" s="354"/>
      <c r="C14" s="355"/>
      <c r="D14" s="99"/>
      <c r="E14" s="360" t="s">
        <v>60</v>
      </c>
      <c r="F14" s="27"/>
      <c r="G14" s="15"/>
      <c r="H14" s="15"/>
      <c r="I14" s="15"/>
      <c r="J14" s="15"/>
      <c r="K14" s="15"/>
      <c r="L14" s="15"/>
      <c r="M14" s="15"/>
      <c r="N14" s="15"/>
      <c r="O14" s="366"/>
      <c r="P14" s="362"/>
      <c r="Q14" s="689"/>
      <c r="R14" s="689"/>
      <c r="S14" s="689"/>
      <c r="T14" s="703"/>
      <c r="U14" s="693"/>
      <c r="V14" s="689"/>
      <c r="W14" s="363" t="s">
        <v>61</v>
      </c>
      <c r="X14" s="363" t="s">
        <v>61</v>
      </c>
      <c r="Y14" s="362"/>
      <c r="Z14" s="704"/>
      <c r="AA14" s="375"/>
      <c r="AB14" s="689"/>
      <c r="AC14" s="689"/>
      <c r="AD14" s="511"/>
      <c r="AE14" s="689"/>
      <c r="AF14" s="364"/>
      <c r="AG14" s="365"/>
      <c r="AH14" s="702"/>
      <c r="AI14" s="689"/>
      <c r="AJ14" s="364"/>
      <c r="AK14" s="689"/>
      <c r="AL14" s="689"/>
      <c r="AM14" s="693"/>
      <c r="AN14" s="370"/>
      <c r="AO14" s="363" t="s">
        <v>61</v>
      </c>
      <c r="AP14" s="370"/>
      <c r="AQ14" s="695"/>
      <c r="AR14" s="695"/>
      <c r="AS14" s="509"/>
      <c r="AT14" s="363" t="s">
        <v>61</v>
      </c>
      <c r="AU14" s="368"/>
      <c r="AV14" s="15"/>
      <c r="AW14" s="16"/>
      <c r="AX14" s="16"/>
      <c r="AY14" s="16"/>
      <c r="AZ14" s="16"/>
      <c r="BA14" s="16"/>
      <c r="BB14" s="16"/>
      <c r="BC14" s="16"/>
      <c r="BD14" s="16"/>
      <c r="BE14" s="83"/>
      <c r="BF14" s="103"/>
      <c r="BG14" s="104"/>
    </row>
    <row r="15" spans="1:61" ht="18" customHeight="1" thickBot="1">
      <c r="A15" s="380"/>
      <c r="B15" s="354"/>
      <c r="C15" s="355"/>
      <c r="D15" s="99"/>
      <c r="E15" s="388" t="s">
        <v>54</v>
      </c>
      <c r="F15" s="27"/>
      <c r="G15" s="15"/>
      <c r="H15" s="15"/>
      <c r="I15" s="15"/>
      <c r="J15" s="15"/>
      <c r="K15" s="15"/>
      <c r="L15" s="15"/>
      <c r="M15" s="15"/>
      <c r="N15" s="15"/>
      <c r="O15" s="370"/>
      <c r="P15" s="362"/>
      <c r="Q15" s="689"/>
      <c r="R15" s="689"/>
      <c r="S15" s="689"/>
      <c r="T15" s="703"/>
      <c r="U15" s="693"/>
      <c r="V15" s="689"/>
      <c r="W15" s="363" t="s">
        <v>61</v>
      </c>
      <c r="X15" s="363" t="s">
        <v>61</v>
      </c>
      <c r="Y15" s="362"/>
      <c r="Z15" s="704"/>
      <c r="AA15" s="375"/>
      <c r="AB15" s="689"/>
      <c r="AC15" s="689"/>
      <c r="AD15" s="511"/>
      <c r="AE15" s="689"/>
      <c r="AF15" s="363" t="s">
        <v>61</v>
      </c>
      <c r="AG15" s="362"/>
      <c r="AH15" s="702"/>
      <c r="AI15" s="689"/>
      <c r="AJ15" s="364"/>
      <c r="AK15" s="689"/>
      <c r="AL15" s="689"/>
      <c r="AM15" s="693"/>
      <c r="AN15" s="364"/>
      <c r="AO15" s="371"/>
      <c r="AP15" s="367"/>
      <c r="AQ15" s="696"/>
      <c r="AR15" s="696"/>
      <c r="AS15" s="510"/>
      <c r="AT15" s="364"/>
      <c r="AU15" s="368"/>
      <c r="AV15" s="15"/>
      <c r="AW15" s="16"/>
      <c r="AX15" s="16"/>
      <c r="AY15" s="16"/>
      <c r="AZ15" s="16"/>
      <c r="BA15" s="16"/>
      <c r="BB15" s="16"/>
      <c r="BC15" s="16"/>
      <c r="BD15" s="16"/>
      <c r="BE15" s="83"/>
      <c r="BF15" s="103"/>
      <c r="BG15" s="104"/>
    </row>
    <row r="16" spans="1:61" ht="28.5" customHeight="1" thickBot="1">
      <c r="A16" s="380"/>
      <c r="B16" s="382" t="s">
        <v>67</v>
      </c>
      <c r="C16" s="105"/>
      <c r="D16" s="106">
        <f t="shared" ref="D16:D22" si="2">SUM(E16,BF16)</f>
        <v>248</v>
      </c>
      <c r="E16" s="107">
        <f>SUM(E17:E20)</f>
        <v>153</v>
      </c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107">
        <f>SUM(BF17:BF20)</f>
        <v>95</v>
      </c>
      <c r="BG16" s="104"/>
    </row>
    <row r="17" spans="1:59" ht="15" customHeight="1">
      <c r="A17" s="380" t="s">
        <v>62</v>
      </c>
      <c r="B17" s="376" t="s">
        <v>63</v>
      </c>
      <c r="C17" s="81"/>
      <c r="D17" s="99">
        <f t="shared" si="2"/>
        <v>51</v>
      </c>
      <c r="E17" s="100">
        <f>SUM(F17:V17)</f>
        <v>51</v>
      </c>
      <c r="F17" s="27">
        <v>3</v>
      </c>
      <c r="G17" s="27">
        <v>3</v>
      </c>
      <c r="H17" s="27">
        <v>3</v>
      </c>
      <c r="I17" s="27">
        <v>3</v>
      </c>
      <c r="J17" s="27">
        <v>3</v>
      </c>
      <c r="K17" s="27">
        <v>3</v>
      </c>
      <c r="L17" s="27">
        <v>3</v>
      </c>
      <c r="M17" s="27">
        <v>3</v>
      </c>
      <c r="N17" s="27">
        <v>3</v>
      </c>
      <c r="O17" s="27">
        <v>3</v>
      </c>
      <c r="P17" s="83">
        <v>3</v>
      </c>
      <c r="Q17" s="27">
        <v>3</v>
      </c>
      <c r="R17" s="27">
        <v>3</v>
      </c>
      <c r="S17" s="27">
        <v>3</v>
      </c>
      <c r="T17" s="27">
        <v>3</v>
      </c>
      <c r="U17" s="27">
        <v>3</v>
      </c>
      <c r="V17" s="27">
        <v>3</v>
      </c>
      <c r="W17" s="101" t="s">
        <v>33</v>
      </c>
      <c r="X17" s="29"/>
      <c r="Y17" s="83"/>
      <c r="Z17" s="83"/>
      <c r="AA17" s="27"/>
      <c r="AB17" s="27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27"/>
      <c r="AN17" s="83"/>
      <c r="AO17" s="27"/>
      <c r="AP17" s="83"/>
      <c r="AQ17" s="95"/>
      <c r="AR17" s="95"/>
      <c r="AS17" s="95"/>
      <c r="AT17" s="69"/>
      <c r="AU17" s="69"/>
      <c r="AV17" s="102"/>
      <c r="AW17" s="102"/>
      <c r="AX17" s="29"/>
      <c r="AY17" s="29"/>
      <c r="AZ17" s="29"/>
      <c r="BA17" s="29"/>
      <c r="BB17" s="29"/>
      <c r="BC17" s="29"/>
      <c r="BD17" s="29"/>
      <c r="BE17" s="29"/>
      <c r="BF17" s="107"/>
      <c r="BG17" s="104"/>
    </row>
    <row r="18" spans="1:59" ht="15" customHeight="1">
      <c r="A18" s="380" t="s">
        <v>65</v>
      </c>
      <c r="B18" s="376" t="s">
        <v>26</v>
      </c>
      <c r="C18" s="81"/>
      <c r="D18" s="99">
        <f t="shared" si="2"/>
        <v>72</v>
      </c>
      <c r="E18" s="100">
        <f>SUM(F18:V18)</f>
        <v>34</v>
      </c>
      <c r="F18" s="27">
        <v>2</v>
      </c>
      <c r="G18" s="27">
        <v>2</v>
      </c>
      <c r="H18" s="27">
        <v>2</v>
      </c>
      <c r="I18" s="27">
        <v>2</v>
      </c>
      <c r="J18" s="27">
        <v>2</v>
      </c>
      <c r="K18" s="27">
        <v>2</v>
      </c>
      <c r="L18" s="27">
        <v>2</v>
      </c>
      <c r="M18" s="27">
        <v>2</v>
      </c>
      <c r="N18" s="27">
        <v>2</v>
      </c>
      <c r="O18" s="27">
        <v>2</v>
      </c>
      <c r="P18" s="83">
        <v>2</v>
      </c>
      <c r="Q18" s="27">
        <v>2</v>
      </c>
      <c r="R18" s="27">
        <v>2</v>
      </c>
      <c r="S18" s="27">
        <v>2</v>
      </c>
      <c r="T18" s="27">
        <v>2</v>
      </c>
      <c r="U18" s="27">
        <v>2</v>
      </c>
      <c r="V18" s="27">
        <v>2</v>
      </c>
      <c r="W18" s="29"/>
      <c r="X18" s="29"/>
      <c r="Y18" s="83">
        <v>2</v>
      </c>
      <c r="Z18" s="83">
        <v>2</v>
      </c>
      <c r="AA18" s="27">
        <v>2</v>
      </c>
      <c r="AB18" s="27">
        <v>2</v>
      </c>
      <c r="AC18" s="83">
        <v>2</v>
      </c>
      <c r="AD18" s="83"/>
      <c r="AE18" s="83">
        <v>2</v>
      </c>
      <c r="AF18" s="83">
        <v>2</v>
      </c>
      <c r="AG18" s="83">
        <v>2</v>
      </c>
      <c r="AH18" s="83">
        <v>2</v>
      </c>
      <c r="AI18" s="83">
        <v>2</v>
      </c>
      <c r="AJ18" s="83">
        <v>2</v>
      </c>
      <c r="AK18" s="83">
        <v>2</v>
      </c>
      <c r="AL18" s="83">
        <v>2</v>
      </c>
      <c r="AM18" s="27">
        <v>2</v>
      </c>
      <c r="AN18" s="83">
        <v>2</v>
      </c>
      <c r="AO18" s="27">
        <v>2</v>
      </c>
      <c r="AP18" s="83">
        <v>2</v>
      </c>
      <c r="AQ18" s="95"/>
      <c r="AR18" s="95"/>
      <c r="AS18" s="95"/>
      <c r="AT18" s="69">
        <v>2</v>
      </c>
      <c r="AU18" s="69">
        <v>2</v>
      </c>
      <c r="AV18" s="102"/>
      <c r="AW18" s="102"/>
      <c r="AX18" s="29"/>
      <c r="AY18" s="29"/>
      <c r="AZ18" s="29"/>
      <c r="BA18" s="29"/>
      <c r="BB18" s="29"/>
      <c r="BC18" s="29"/>
      <c r="BD18" s="29"/>
      <c r="BE18" s="29"/>
      <c r="BF18" s="103">
        <f>SUM(Y18:AU18)</f>
        <v>38</v>
      </c>
      <c r="BG18" s="104"/>
    </row>
    <row r="19" spans="1:59" ht="15" customHeight="1" thickBot="1">
      <c r="A19" s="380" t="s">
        <v>66</v>
      </c>
      <c r="B19" s="377" t="s">
        <v>27</v>
      </c>
      <c r="C19" s="153"/>
      <c r="D19" s="154">
        <f t="shared" si="2"/>
        <v>72</v>
      </c>
      <c r="E19" s="147">
        <f>SUM(F19:V19)</f>
        <v>34</v>
      </c>
      <c r="F19" s="148">
        <v>2</v>
      </c>
      <c r="G19" s="148">
        <v>2</v>
      </c>
      <c r="H19" s="148">
        <v>2</v>
      </c>
      <c r="I19" s="148">
        <v>2</v>
      </c>
      <c r="J19" s="148">
        <v>2</v>
      </c>
      <c r="K19" s="148">
        <v>2</v>
      </c>
      <c r="L19" s="148">
        <v>2</v>
      </c>
      <c r="M19" s="148">
        <v>2</v>
      </c>
      <c r="N19" s="148">
        <v>2</v>
      </c>
      <c r="O19" s="148">
        <v>2</v>
      </c>
      <c r="P19" s="149">
        <v>2</v>
      </c>
      <c r="Q19" s="148">
        <v>2</v>
      </c>
      <c r="R19" s="148">
        <v>2</v>
      </c>
      <c r="S19" s="148">
        <v>2</v>
      </c>
      <c r="T19" s="148">
        <v>2</v>
      </c>
      <c r="U19" s="148">
        <v>2</v>
      </c>
      <c r="V19" s="148">
        <v>2</v>
      </c>
      <c r="W19" s="574" t="s">
        <v>170</v>
      </c>
      <c r="X19" s="155"/>
      <c r="Y19" s="149">
        <v>2</v>
      </c>
      <c r="Z19" s="149">
        <v>2</v>
      </c>
      <c r="AA19" s="148">
        <v>2</v>
      </c>
      <c r="AB19" s="148">
        <v>2</v>
      </c>
      <c r="AC19" s="149">
        <v>2</v>
      </c>
      <c r="AD19" s="149"/>
      <c r="AE19" s="149">
        <v>2</v>
      </c>
      <c r="AF19" s="149">
        <v>2</v>
      </c>
      <c r="AG19" s="149">
        <v>2</v>
      </c>
      <c r="AH19" s="149">
        <v>2</v>
      </c>
      <c r="AI19" s="149">
        <v>2</v>
      </c>
      <c r="AJ19" s="149">
        <v>2</v>
      </c>
      <c r="AK19" s="149">
        <v>2</v>
      </c>
      <c r="AL19" s="149">
        <v>2</v>
      </c>
      <c r="AM19" s="148">
        <v>2</v>
      </c>
      <c r="AN19" s="149">
        <v>2</v>
      </c>
      <c r="AO19" s="148">
        <v>2</v>
      </c>
      <c r="AP19" s="149">
        <v>2</v>
      </c>
      <c r="AQ19" s="150"/>
      <c r="AR19" s="150"/>
      <c r="AS19" s="150"/>
      <c r="AT19" s="151">
        <v>2</v>
      </c>
      <c r="AU19" s="151">
        <v>2</v>
      </c>
      <c r="AV19" s="575" t="s">
        <v>170</v>
      </c>
      <c r="AW19" s="156"/>
      <c r="AX19" s="155"/>
      <c r="AY19" s="155"/>
      <c r="AZ19" s="155"/>
      <c r="BA19" s="155"/>
      <c r="BB19" s="155"/>
      <c r="BC19" s="155"/>
      <c r="BD19" s="155"/>
      <c r="BE19" s="155"/>
      <c r="BF19" s="152">
        <f>SUM(Y19:AU19)</f>
        <v>38</v>
      </c>
      <c r="BG19" s="257"/>
    </row>
    <row r="20" spans="1:59" ht="15" customHeight="1" thickTop="1" thickBot="1">
      <c r="A20" s="380" t="s">
        <v>64</v>
      </c>
      <c r="B20" s="376" t="s">
        <v>35</v>
      </c>
      <c r="C20" s="81"/>
      <c r="D20" s="99">
        <f t="shared" si="2"/>
        <v>53</v>
      </c>
      <c r="E20" s="100">
        <f t="shared" ref="E20" si="3">SUM(F20:V20)</f>
        <v>34</v>
      </c>
      <c r="F20" s="27">
        <v>2</v>
      </c>
      <c r="G20" s="27">
        <v>2</v>
      </c>
      <c r="H20" s="27">
        <v>2</v>
      </c>
      <c r="I20" s="27">
        <v>2</v>
      </c>
      <c r="J20" s="27">
        <v>2</v>
      </c>
      <c r="K20" s="27">
        <v>2</v>
      </c>
      <c r="L20" s="27">
        <v>2</v>
      </c>
      <c r="M20" s="27">
        <v>2</v>
      </c>
      <c r="N20" s="27">
        <v>2</v>
      </c>
      <c r="O20" s="27">
        <v>2</v>
      </c>
      <c r="P20" s="83">
        <v>2</v>
      </c>
      <c r="Q20" s="27">
        <v>2</v>
      </c>
      <c r="R20" s="27">
        <v>2</v>
      </c>
      <c r="S20" s="27">
        <v>2</v>
      </c>
      <c r="T20" s="27">
        <v>2</v>
      </c>
      <c r="U20" s="27">
        <v>2</v>
      </c>
      <c r="V20" s="27">
        <v>2</v>
      </c>
      <c r="W20" s="101"/>
      <c r="X20" s="29"/>
      <c r="Y20" s="83">
        <v>1</v>
      </c>
      <c r="Z20" s="83">
        <v>1</v>
      </c>
      <c r="AA20" s="27">
        <v>1</v>
      </c>
      <c r="AB20" s="27">
        <v>1</v>
      </c>
      <c r="AC20" s="83">
        <v>1</v>
      </c>
      <c r="AD20" s="83"/>
      <c r="AE20" s="83">
        <v>1</v>
      </c>
      <c r="AF20" s="83">
        <v>1</v>
      </c>
      <c r="AG20" s="83">
        <v>1</v>
      </c>
      <c r="AH20" s="83">
        <v>1</v>
      </c>
      <c r="AI20" s="83">
        <v>1</v>
      </c>
      <c r="AJ20" s="83">
        <v>1</v>
      </c>
      <c r="AK20" s="83">
        <v>1</v>
      </c>
      <c r="AL20" s="83">
        <v>1</v>
      </c>
      <c r="AM20" s="27">
        <v>1</v>
      </c>
      <c r="AN20" s="83">
        <v>1</v>
      </c>
      <c r="AO20" s="27">
        <v>1</v>
      </c>
      <c r="AP20" s="83">
        <v>1</v>
      </c>
      <c r="AQ20" s="95"/>
      <c r="AR20" s="95"/>
      <c r="AS20" s="95"/>
      <c r="AT20" s="69">
        <v>1</v>
      </c>
      <c r="AU20" s="69">
        <v>1</v>
      </c>
      <c r="AV20" s="96" t="s">
        <v>33</v>
      </c>
      <c r="AW20" s="102"/>
      <c r="AX20" s="29"/>
      <c r="AY20" s="29"/>
      <c r="AZ20" s="29"/>
      <c r="BA20" s="29"/>
      <c r="BB20" s="29"/>
      <c r="BC20" s="29"/>
      <c r="BD20" s="29"/>
      <c r="BE20" s="29"/>
      <c r="BF20" s="103">
        <f>SUM(Y20:AU20)</f>
        <v>19</v>
      </c>
      <c r="BG20" s="104"/>
    </row>
    <row r="21" spans="1:59" s="258" customFormat="1" ht="30" customHeight="1" thickBot="1">
      <c r="A21" s="381"/>
      <c r="B21" s="382" t="s">
        <v>68</v>
      </c>
      <c r="C21" s="75"/>
      <c r="D21" s="111">
        <f t="shared" si="2"/>
        <v>409</v>
      </c>
      <c r="E21" s="112">
        <f>SUM(E22:E31)</f>
        <v>238</v>
      </c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113"/>
      <c r="AS21" s="113"/>
      <c r="AT21" s="113"/>
      <c r="AU21" s="113"/>
      <c r="AV21" s="113"/>
      <c r="AW21" s="113"/>
      <c r="AX21" s="113"/>
      <c r="AY21" s="113"/>
      <c r="AZ21" s="113"/>
      <c r="BA21" s="113"/>
      <c r="BB21" s="113"/>
      <c r="BC21" s="113"/>
      <c r="BD21" s="113"/>
      <c r="BE21" s="113"/>
      <c r="BF21" s="112">
        <f>SUM(BF22:BF31)</f>
        <v>171</v>
      </c>
      <c r="BG21" s="114"/>
    </row>
    <row r="22" spans="1:59" s="258" customFormat="1" ht="36" customHeight="1">
      <c r="A22" s="380" t="s">
        <v>69</v>
      </c>
      <c r="B22" s="383" t="s">
        <v>48</v>
      </c>
      <c r="C22" s="98"/>
      <c r="D22" s="99">
        <f t="shared" si="2"/>
        <v>89</v>
      </c>
      <c r="E22" s="100">
        <f>SUM(F22:V22)</f>
        <v>51</v>
      </c>
      <c r="F22" s="27">
        <v>3</v>
      </c>
      <c r="G22" s="27">
        <v>3</v>
      </c>
      <c r="H22" s="27">
        <v>3</v>
      </c>
      <c r="I22" s="27">
        <v>3</v>
      </c>
      <c r="J22" s="27">
        <v>3</v>
      </c>
      <c r="K22" s="27">
        <v>3</v>
      </c>
      <c r="L22" s="27">
        <v>3</v>
      </c>
      <c r="M22" s="27">
        <v>3</v>
      </c>
      <c r="N22" s="27">
        <v>3</v>
      </c>
      <c r="O22" s="27">
        <v>3</v>
      </c>
      <c r="P22" s="83">
        <v>3</v>
      </c>
      <c r="Q22" s="27">
        <v>3</v>
      </c>
      <c r="R22" s="27">
        <v>3</v>
      </c>
      <c r="S22" s="27">
        <v>3</v>
      </c>
      <c r="T22" s="27">
        <v>3</v>
      </c>
      <c r="U22" s="27">
        <v>3</v>
      </c>
      <c r="V22" s="27">
        <v>3</v>
      </c>
      <c r="W22" s="101"/>
      <c r="X22" s="29"/>
      <c r="Y22" s="83">
        <v>2</v>
      </c>
      <c r="Z22" s="83">
        <v>2</v>
      </c>
      <c r="AA22" s="27">
        <v>2</v>
      </c>
      <c r="AB22" s="27">
        <v>2</v>
      </c>
      <c r="AC22" s="83">
        <v>2</v>
      </c>
      <c r="AD22" s="83"/>
      <c r="AE22" s="83">
        <v>2</v>
      </c>
      <c r="AF22" s="83">
        <v>2</v>
      </c>
      <c r="AG22" s="83">
        <v>2</v>
      </c>
      <c r="AH22" s="83">
        <v>2</v>
      </c>
      <c r="AI22" s="83">
        <v>2</v>
      </c>
      <c r="AJ22" s="83">
        <v>2</v>
      </c>
      <c r="AK22" s="83">
        <v>2</v>
      </c>
      <c r="AL22" s="83">
        <v>2</v>
      </c>
      <c r="AM22" s="27">
        <v>2</v>
      </c>
      <c r="AN22" s="83">
        <v>2</v>
      </c>
      <c r="AO22" s="27">
        <v>2</v>
      </c>
      <c r="AP22" s="83">
        <v>2</v>
      </c>
      <c r="AQ22" s="95"/>
      <c r="AR22" s="95"/>
      <c r="AS22" s="95"/>
      <c r="AT22" s="69">
        <v>2</v>
      </c>
      <c r="AU22" s="69">
        <v>2</v>
      </c>
      <c r="AV22" s="96" t="s">
        <v>172</v>
      </c>
      <c r="AW22" s="102"/>
      <c r="AX22" s="29"/>
      <c r="AY22" s="29"/>
      <c r="AZ22" s="29"/>
      <c r="BA22" s="29"/>
      <c r="BB22" s="29"/>
      <c r="BC22" s="29"/>
      <c r="BD22" s="29"/>
      <c r="BE22" s="29"/>
      <c r="BF22" s="103">
        <f>SUM(Y22:AU22)</f>
        <v>38</v>
      </c>
      <c r="BG22" s="104"/>
    </row>
    <row r="23" spans="1:59" s="258" customFormat="1" ht="24" customHeight="1">
      <c r="A23" s="697" t="s">
        <v>72</v>
      </c>
      <c r="B23" s="709" t="s">
        <v>38</v>
      </c>
      <c r="C23" s="260" t="s">
        <v>47</v>
      </c>
      <c r="D23" s="700">
        <f>SUM(E23:E24,BF23:BF24)</f>
        <v>70</v>
      </c>
      <c r="E23" s="142">
        <f>SUM(F23:V23)</f>
        <v>17</v>
      </c>
      <c r="F23" s="143">
        <v>1</v>
      </c>
      <c r="G23" s="143">
        <v>1</v>
      </c>
      <c r="H23" s="144">
        <v>1</v>
      </c>
      <c r="I23" s="144">
        <v>1</v>
      </c>
      <c r="J23" s="144">
        <v>1</v>
      </c>
      <c r="K23" s="144">
        <v>1</v>
      </c>
      <c r="L23" s="144">
        <v>1</v>
      </c>
      <c r="M23" s="144">
        <v>1</v>
      </c>
      <c r="N23" s="144">
        <v>1</v>
      </c>
      <c r="O23" s="144">
        <v>1</v>
      </c>
      <c r="P23" s="144">
        <v>1</v>
      </c>
      <c r="Q23" s="143">
        <v>1</v>
      </c>
      <c r="R23" s="143">
        <v>1</v>
      </c>
      <c r="S23" s="143">
        <v>1</v>
      </c>
      <c r="T23" s="143">
        <v>1</v>
      </c>
      <c r="U23" s="143">
        <v>1</v>
      </c>
      <c r="V23" s="143">
        <v>1</v>
      </c>
      <c r="W23" s="113"/>
      <c r="X23" s="113"/>
      <c r="Y23" s="144"/>
      <c r="Z23" s="144"/>
      <c r="AA23" s="143"/>
      <c r="AB23" s="143"/>
      <c r="AC23" s="144"/>
      <c r="AD23" s="144"/>
      <c r="AE23" s="144"/>
      <c r="AF23" s="144"/>
      <c r="AG23" s="144"/>
      <c r="AH23" s="144"/>
      <c r="AI23" s="144"/>
      <c r="AJ23" s="144"/>
      <c r="AK23" s="144"/>
      <c r="AL23" s="144"/>
      <c r="AM23" s="143"/>
      <c r="AN23" s="144"/>
      <c r="AO23" s="143"/>
      <c r="AP23" s="144"/>
      <c r="AQ23" s="261"/>
      <c r="AR23" s="261"/>
      <c r="AS23" s="261"/>
      <c r="AT23" s="256"/>
      <c r="AU23" s="256"/>
      <c r="AV23" s="705" t="s">
        <v>32</v>
      </c>
      <c r="AW23" s="164"/>
      <c r="AX23" s="113"/>
      <c r="AY23" s="113"/>
      <c r="AZ23" s="113"/>
      <c r="BA23" s="113"/>
      <c r="BB23" s="113"/>
      <c r="BC23" s="113"/>
      <c r="BD23" s="113"/>
      <c r="BE23" s="113"/>
      <c r="BF23" s="142">
        <f>SUM(Y23:AU23)</f>
        <v>0</v>
      </c>
      <c r="BG23" s="700"/>
    </row>
    <row r="24" spans="1:59" s="258" customFormat="1" ht="18" customHeight="1" thickBot="1">
      <c r="A24" s="698"/>
      <c r="B24" s="710"/>
      <c r="C24" s="141" t="s">
        <v>44</v>
      </c>
      <c r="D24" s="701"/>
      <c r="E24" s="121">
        <f>SUM(F24:V24)</f>
        <v>34</v>
      </c>
      <c r="F24" s="20">
        <v>2</v>
      </c>
      <c r="G24" s="20">
        <v>2</v>
      </c>
      <c r="H24" s="16">
        <v>2</v>
      </c>
      <c r="I24" s="16">
        <v>2</v>
      </c>
      <c r="J24" s="16">
        <v>2</v>
      </c>
      <c r="K24" s="16">
        <v>2</v>
      </c>
      <c r="L24" s="16">
        <v>2</v>
      </c>
      <c r="M24" s="16">
        <v>2</v>
      </c>
      <c r="N24" s="16">
        <v>2</v>
      </c>
      <c r="O24" s="16">
        <v>2</v>
      </c>
      <c r="P24" s="16">
        <v>2</v>
      </c>
      <c r="Q24" s="20">
        <v>2</v>
      </c>
      <c r="R24" s="20">
        <v>2</v>
      </c>
      <c r="S24" s="20">
        <v>2</v>
      </c>
      <c r="T24" s="20">
        <v>2</v>
      </c>
      <c r="U24" s="20">
        <v>2</v>
      </c>
      <c r="V24" s="20">
        <v>2</v>
      </c>
      <c r="W24" s="22"/>
      <c r="X24" s="22"/>
      <c r="Y24" s="16">
        <v>1</v>
      </c>
      <c r="Z24" s="16">
        <v>1</v>
      </c>
      <c r="AA24" s="20">
        <v>1</v>
      </c>
      <c r="AB24" s="20">
        <v>1</v>
      </c>
      <c r="AC24" s="16">
        <v>1</v>
      </c>
      <c r="AD24" s="16"/>
      <c r="AE24" s="16">
        <v>1</v>
      </c>
      <c r="AF24" s="16">
        <v>1</v>
      </c>
      <c r="AG24" s="16">
        <v>1</v>
      </c>
      <c r="AH24" s="16">
        <v>1</v>
      </c>
      <c r="AI24" s="16">
        <v>1</v>
      </c>
      <c r="AJ24" s="16">
        <v>1</v>
      </c>
      <c r="AK24" s="16">
        <v>1</v>
      </c>
      <c r="AL24" s="16">
        <v>1</v>
      </c>
      <c r="AM24" s="20">
        <v>1</v>
      </c>
      <c r="AN24" s="16">
        <v>1</v>
      </c>
      <c r="AO24" s="20">
        <v>1</v>
      </c>
      <c r="AP24" s="16">
        <v>1</v>
      </c>
      <c r="AQ24" s="64"/>
      <c r="AR24" s="64"/>
      <c r="AS24" s="64"/>
      <c r="AT24" s="67">
        <v>1</v>
      </c>
      <c r="AU24" s="67">
        <v>1</v>
      </c>
      <c r="AV24" s="640"/>
      <c r="AW24" s="24"/>
      <c r="AX24" s="22"/>
      <c r="AY24" s="22"/>
      <c r="AZ24" s="22"/>
      <c r="BA24" s="22"/>
      <c r="BB24" s="22"/>
      <c r="BC24" s="22"/>
      <c r="BD24" s="22"/>
      <c r="BE24" s="22"/>
      <c r="BF24" s="121">
        <f>SUM(Y24:AU24)</f>
        <v>19</v>
      </c>
      <c r="BG24" s="701"/>
    </row>
    <row r="25" spans="1:59" s="258" customFormat="1" ht="17.25" customHeight="1">
      <c r="A25" s="697" t="s">
        <v>73</v>
      </c>
      <c r="B25" s="711" t="s">
        <v>39</v>
      </c>
      <c r="C25" s="260" t="s">
        <v>47</v>
      </c>
      <c r="D25" s="633">
        <f>SUM(E25:E26,BF25:BF26)</f>
        <v>51</v>
      </c>
      <c r="E25" s="133">
        <f>SUM(F25:V25)</f>
        <v>17</v>
      </c>
      <c r="F25" s="134">
        <v>1</v>
      </c>
      <c r="G25" s="134">
        <v>1</v>
      </c>
      <c r="H25" s="135">
        <v>1</v>
      </c>
      <c r="I25" s="135">
        <v>1</v>
      </c>
      <c r="J25" s="135">
        <v>1</v>
      </c>
      <c r="K25" s="135">
        <v>1</v>
      </c>
      <c r="L25" s="135">
        <v>1</v>
      </c>
      <c r="M25" s="135">
        <v>1</v>
      </c>
      <c r="N25" s="135">
        <v>1</v>
      </c>
      <c r="O25" s="135">
        <v>1</v>
      </c>
      <c r="P25" s="135">
        <v>1</v>
      </c>
      <c r="Q25" s="134">
        <v>1</v>
      </c>
      <c r="R25" s="134">
        <v>1</v>
      </c>
      <c r="S25" s="134">
        <v>1</v>
      </c>
      <c r="T25" s="134">
        <v>1</v>
      </c>
      <c r="U25" s="134">
        <v>1</v>
      </c>
      <c r="V25" s="134">
        <v>1</v>
      </c>
      <c r="W25" s="690" t="s">
        <v>33</v>
      </c>
      <c r="X25" s="136"/>
      <c r="Y25" s="135"/>
      <c r="Z25" s="135"/>
      <c r="AA25" s="134"/>
      <c r="AB25" s="134"/>
      <c r="AC25" s="135"/>
      <c r="AD25" s="135"/>
      <c r="AE25" s="135"/>
      <c r="AF25" s="135"/>
      <c r="AG25" s="135"/>
      <c r="AH25" s="135"/>
      <c r="AI25" s="135"/>
      <c r="AJ25" s="135"/>
      <c r="AK25" s="135"/>
      <c r="AL25" s="135"/>
      <c r="AM25" s="134"/>
      <c r="AN25" s="135"/>
      <c r="AO25" s="134"/>
      <c r="AP25" s="135"/>
      <c r="AQ25" s="137"/>
      <c r="AR25" s="137"/>
      <c r="AS25" s="137"/>
      <c r="AT25" s="138"/>
      <c r="AU25" s="138"/>
      <c r="AV25" s="139"/>
      <c r="AW25" s="139"/>
      <c r="AX25" s="136"/>
      <c r="AY25" s="136"/>
      <c r="AZ25" s="136"/>
      <c r="BA25" s="136"/>
      <c r="BB25" s="136"/>
      <c r="BC25" s="136"/>
      <c r="BD25" s="136"/>
      <c r="BE25" s="136"/>
      <c r="BF25" s="140">
        <f t="shared" ref="BF25:BF31" si="4">SUM(Y25:BE25)</f>
        <v>0</v>
      </c>
      <c r="BG25" s="629"/>
    </row>
    <row r="26" spans="1:59" s="258" customFormat="1" ht="15.75" customHeight="1" thickBot="1">
      <c r="A26" s="698"/>
      <c r="B26" s="712"/>
      <c r="C26" s="141" t="s">
        <v>44</v>
      </c>
      <c r="D26" s="634"/>
      <c r="E26" s="115">
        <f>SUM(F26:V26)</f>
        <v>34</v>
      </c>
      <c r="F26" s="116">
        <v>2</v>
      </c>
      <c r="G26" s="116">
        <v>2</v>
      </c>
      <c r="H26" s="117">
        <v>2</v>
      </c>
      <c r="I26" s="117">
        <v>2</v>
      </c>
      <c r="J26" s="117">
        <v>2</v>
      </c>
      <c r="K26" s="117">
        <v>2</v>
      </c>
      <c r="L26" s="117">
        <v>2</v>
      </c>
      <c r="M26" s="117">
        <v>2</v>
      </c>
      <c r="N26" s="117">
        <v>2</v>
      </c>
      <c r="O26" s="117">
        <v>2</v>
      </c>
      <c r="P26" s="117">
        <v>2</v>
      </c>
      <c r="Q26" s="116">
        <v>2</v>
      </c>
      <c r="R26" s="116">
        <v>2</v>
      </c>
      <c r="S26" s="116">
        <v>2</v>
      </c>
      <c r="T26" s="116">
        <v>2</v>
      </c>
      <c r="U26" s="116">
        <v>2</v>
      </c>
      <c r="V26" s="116">
        <v>2</v>
      </c>
      <c r="W26" s="691"/>
      <c r="X26" s="232"/>
      <c r="Y26" s="117"/>
      <c r="Z26" s="117"/>
      <c r="AA26" s="165"/>
      <c r="AB26" s="165"/>
      <c r="AC26" s="165"/>
      <c r="AD26" s="165"/>
      <c r="AE26" s="165"/>
      <c r="AF26" s="165"/>
      <c r="AG26" s="165"/>
      <c r="AH26" s="117"/>
      <c r="AI26" s="117"/>
      <c r="AJ26" s="165"/>
      <c r="AK26" s="165"/>
      <c r="AL26" s="165"/>
      <c r="AM26" s="165"/>
      <c r="AN26" s="117"/>
      <c r="AO26" s="165"/>
      <c r="AP26" s="117"/>
      <c r="AQ26" s="118"/>
      <c r="AR26" s="118"/>
      <c r="AS26" s="118"/>
      <c r="AT26" s="119"/>
      <c r="AU26" s="119"/>
      <c r="AV26" s="262"/>
      <c r="AW26" s="262"/>
      <c r="AX26" s="232"/>
      <c r="AY26" s="232"/>
      <c r="AZ26" s="232"/>
      <c r="BA26" s="232"/>
      <c r="BB26" s="232"/>
      <c r="BC26" s="232"/>
      <c r="BD26" s="232"/>
      <c r="BE26" s="232"/>
      <c r="BF26" s="120">
        <f t="shared" si="4"/>
        <v>0</v>
      </c>
      <c r="BG26" s="639"/>
    </row>
    <row r="27" spans="1:59" s="258" customFormat="1" ht="35.1" customHeight="1" thickBot="1">
      <c r="A27" s="380" t="s">
        <v>74</v>
      </c>
      <c r="B27" s="379" t="s">
        <v>40</v>
      </c>
      <c r="C27" s="122"/>
      <c r="D27" s="123">
        <f>SUM(E27,BF27)</f>
        <v>72</v>
      </c>
      <c r="E27" s="124">
        <f t="shared" ref="E27" si="5">SUM(F27:X27)</f>
        <v>34</v>
      </c>
      <c r="F27" s="125">
        <v>2</v>
      </c>
      <c r="G27" s="125">
        <v>2</v>
      </c>
      <c r="H27" s="125">
        <v>2</v>
      </c>
      <c r="I27" s="125">
        <v>2</v>
      </c>
      <c r="J27" s="125">
        <v>2</v>
      </c>
      <c r="K27" s="125">
        <v>2</v>
      </c>
      <c r="L27" s="125">
        <v>2</v>
      </c>
      <c r="M27" s="125">
        <v>2</v>
      </c>
      <c r="N27" s="125">
        <v>2</v>
      </c>
      <c r="O27" s="125">
        <v>2</v>
      </c>
      <c r="P27" s="126">
        <v>2</v>
      </c>
      <c r="Q27" s="125">
        <v>2</v>
      </c>
      <c r="R27" s="125">
        <v>2</v>
      </c>
      <c r="S27" s="125">
        <v>2</v>
      </c>
      <c r="T27" s="125">
        <v>2</v>
      </c>
      <c r="U27" s="125">
        <v>2</v>
      </c>
      <c r="V27" s="125">
        <v>2</v>
      </c>
      <c r="W27" s="127"/>
      <c r="X27" s="127"/>
      <c r="Y27" s="126">
        <v>2</v>
      </c>
      <c r="Z27" s="126">
        <v>2</v>
      </c>
      <c r="AA27" s="125">
        <v>2</v>
      </c>
      <c r="AB27" s="125">
        <v>2</v>
      </c>
      <c r="AC27" s="126">
        <v>2</v>
      </c>
      <c r="AD27" s="126"/>
      <c r="AE27" s="126">
        <v>2</v>
      </c>
      <c r="AF27" s="126">
        <v>2</v>
      </c>
      <c r="AG27" s="126">
        <v>2</v>
      </c>
      <c r="AH27" s="126">
        <v>2</v>
      </c>
      <c r="AI27" s="126">
        <v>2</v>
      </c>
      <c r="AJ27" s="126">
        <v>2</v>
      </c>
      <c r="AK27" s="126">
        <v>2</v>
      </c>
      <c r="AL27" s="126">
        <v>2</v>
      </c>
      <c r="AM27" s="125">
        <v>2</v>
      </c>
      <c r="AN27" s="126">
        <v>2</v>
      </c>
      <c r="AO27" s="125">
        <v>2</v>
      </c>
      <c r="AP27" s="126">
        <v>2</v>
      </c>
      <c r="AQ27" s="128"/>
      <c r="AR27" s="128"/>
      <c r="AS27" s="128"/>
      <c r="AT27" s="129">
        <v>2</v>
      </c>
      <c r="AU27" s="129">
        <v>2</v>
      </c>
      <c r="AV27" s="130" t="s">
        <v>171</v>
      </c>
      <c r="AW27" s="235"/>
      <c r="AX27" s="127"/>
      <c r="AY27" s="127"/>
      <c r="AZ27" s="127"/>
      <c r="BA27" s="127"/>
      <c r="BB27" s="127"/>
      <c r="BC27" s="127"/>
      <c r="BD27" s="127"/>
      <c r="BE27" s="127"/>
      <c r="BF27" s="131">
        <f t="shared" si="4"/>
        <v>38</v>
      </c>
      <c r="BG27" s="132"/>
    </row>
    <row r="28" spans="1:59" s="258" customFormat="1" ht="17.25" customHeight="1">
      <c r="A28" s="697" t="s">
        <v>75</v>
      </c>
      <c r="B28" s="713" t="s">
        <v>41</v>
      </c>
      <c r="C28" s="108" t="s">
        <v>47</v>
      </c>
      <c r="D28" s="633">
        <f>SUM(E28:E29,BF28:BF29)</f>
        <v>70</v>
      </c>
      <c r="E28" s="133">
        <f>SUM(F28:V28)</f>
        <v>17</v>
      </c>
      <c r="F28" s="134">
        <v>1</v>
      </c>
      <c r="G28" s="134">
        <v>1</v>
      </c>
      <c r="H28" s="135">
        <v>1</v>
      </c>
      <c r="I28" s="135">
        <v>1</v>
      </c>
      <c r="J28" s="135">
        <v>1</v>
      </c>
      <c r="K28" s="135">
        <v>1</v>
      </c>
      <c r="L28" s="135">
        <v>1</v>
      </c>
      <c r="M28" s="135">
        <v>1</v>
      </c>
      <c r="N28" s="135">
        <v>1</v>
      </c>
      <c r="O28" s="135">
        <v>1</v>
      </c>
      <c r="P28" s="135">
        <v>1</v>
      </c>
      <c r="Q28" s="134">
        <v>1</v>
      </c>
      <c r="R28" s="134">
        <v>1</v>
      </c>
      <c r="S28" s="134">
        <v>1</v>
      </c>
      <c r="T28" s="134">
        <v>1</v>
      </c>
      <c r="U28" s="134">
        <v>1</v>
      </c>
      <c r="V28" s="134">
        <v>1</v>
      </c>
      <c r="W28" s="136"/>
      <c r="X28" s="136"/>
      <c r="Y28" s="135"/>
      <c r="Z28" s="135"/>
      <c r="AA28" s="134"/>
      <c r="AB28" s="134"/>
      <c r="AC28" s="135"/>
      <c r="AD28" s="135"/>
      <c r="AE28" s="135"/>
      <c r="AF28" s="135"/>
      <c r="AG28" s="135"/>
      <c r="AH28" s="135"/>
      <c r="AI28" s="135"/>
      <c r="AJ28" s="135"/>
      <c r="AK28" s="135"/>
      <c r="AL28" s="135"/>
      <c r="AM28" s="134"/>
      <c r="AN28" s="135"/>
      <c r="AO28" s="134"/>
      <c r="AP28" s="135"/>
      <c r="AQ28" s="137"/>
      <c r="AR28" s="137"/>
      <c r="AS28" s="137"/>
      <c r="AT28" s="138"/>
      <c r="AU28" s="138"/>
      <c r="AV28" s="692" t="s">
        <v>32</v>
      </c>
      <c r="AW28" s="145"/>
      <c r="AX28" s="136"/>
      <c r="AY28" s="136"/>
      <c r="AZ28" s="136"/>
      <c r="BA28" s="136"/>
      <c r="BB28" s="136"/>
      <c r="BC28" s="136"/>
      <c r="BD28" s="136"/>
      <c r="BE28" s="136"/>
      <c r="BF28" s="140">
        <f t="shared" si="4"/>
        <v>0</v>
      </c>
      <c r="BG28" s="629"/>
    </row>
    <row r="29" spans="1:59" s="258" customFormat="1" ht="18" customHeight="1" thickBot="1">
      <c r="A29" s="698"/>
      <c r="B29" s="714"/>
      <c r="C29" s="141" t="s">
        <v>44</v>
      </c>
      <c r="D29" s="634"/>
      <c r="E29" s="115">
        <f>SUM(F29:V29)</f>
        <v>34</v>
      </c>
      <c r="F29" s="116">
        <v>2</v>
      </c>
      <c r="G29" s="116">
        <v>2</v>
      </c>
      <c r="H29" s="117">
        <v>2</v>
      </c>
      <c r="I29" s="117">
        <v>2</v>
      </c>
      <c r="J29" s="117">
        <v>2</v>
      </c>
      <c r="K29" s="117">
        <v>2</v>
      </c>
      <c r="L29" s="117">
        <v>2</v>
      </c>
      <c r="M29" s="117">
        <v>2</v>
      </c>
      <c r="N29" s="117">
        <v>2</v>
      </c>
      <c r="O29" s="117">
        <v>2</v>
      </c>
      <c r="P29" s="117">
        <v>2</v>
      </c>
      <c r="Q29" s="116">
        <v>2</v>
      </c>
      <c r="R29" s="116">
        <v>2</v>
      </c>
      <c r="S29" s="116">
        <v>2</v>
      </c>
      <c r="T29" s="116">
        <v>2</v>
      </c>
      <c r="U29" s="116">
        <v>2</v>
      </c>
      <c r="V29" s="116">
        <v>2</v>
      </c>
      <c r="W29" s="232"/>
      <c r="X29" s="232"/>
      <c r="Y29" s="117">
        <v>1</v>
      </c>
      <c r="Z29" s="117">
        <v>1</v>
      </c>
      <c r="AA29" s="116">
        <v>1</v>
      </c>
      <c r="AB29" s="116">
        <v>1</v>
      </c>
      <c r="AC29" s="117">
        <v>1</v>
      </c>
      <c r="AD29" s="117"/>
      <c r="AE29" s="117">
        <v>1</v>
      </c>
      <c r="AF29" s="117">
        <v>1</v>
      </c>
      <c r="AG29" s="117">
        <v>1</v>
      </c>
      <c r="AH29" s="117">
        <v>1</v>
      </c>
      <c r="AI29" s="117">
        <v>1</v>
      </c>
      <c r="AJ29" s="117">
        <v>1</v>
      </c>
      <c r="AK29" s="117">
        <v>1</v>
      </c>
      <c r="AL29" s="117">
        <v>1</v>
      </c>
      <c r="AM29" s="116">
        <v>1</v>
      </c>
      <c r="AN29" s="117">
        <v>1</v>
      </c>
      <c r="AO29" s="116">
        <v>1</v>
      </c>
      <c r="AP29" s="117">
        <v>1</v>
      </c>
      <c r="AQ29" s="118"/>
      <c r="AR29" s="118"/>
      <c r="AS29" s="118"/>
      <c r="AT29" s="119">
        <v>1</v>
      </c>
      <c r="AU29" s="119">
        <v>1</v>
      </c>
      <c r="AV29" s="715"/>
      <c r="AW29" s="262"/>
      <c r="AX29" s="232"/>
      <c r="AY29" s="232"/>
      <c r="AZ29" s="232"/>
      <c r="BA29" s="232"/>
      <c r="BB29" s="232"/>
      <c r="BC29" s="232"/>
      <c r="BD29" s="232"/>
      <c r="BE29" s="232"/>
      <c r="BF29" s="120">
        <f t="shared" si="4"/>
        <v>19</v>
      </c>
      <c r="BG29" s="639"/>
    </row>
    <row r="30" spans="1:59" s="258" customFormat="1" ht="18" customHeight="1">
      <c r="A30" s="697" t="s">
        <v>77</v>
      </c>
      <c r="B30" s="713" t="s">
        <v>76</v>
      </c>
      <c r="C30" s="108" t="s">
        <v>47</v>
      </c>
      <c r="D30" s="633">
        <f>SUM(E30:E31,BF30:BF31)</f>
        <v>57</v>
      </c>
      <c r="E30" s="133">
        <f>SUM(F30:V30)</f>
        <v>0</v>
      </c>
      <c r="F30" s="134"/>
      <c r="G30" s="134"/>
      <c r="H30" s="135"/>
      <c r="I30" s="135"/>
      <c r="J30" s="135"/>
      <c r="K30" s="135"/>
      <c r="L30" s="135"/>
      <c r="M30" s="135"/>
      <c r="N30" s="135"/>
      <c r="O30" s="135"/>
      <c r="P30" s="135"/>
      <c r="Q30" s="134"/>
      <c r="R30" s="134"/>
      <c r="S30" s="134"/>
      <c r="T30" s="134"/>
      <c r="U30" s="134"/>
      <c r="V30" s="134"/>
      <c r="W30" s="136"/>
      <c r="X30" s="136"/>
      <c r="Y30" s="134">
        <v>1</v>
      </c>
      <c r="Z30" s="134">
        <v>1</v>
      </c>
      <c r="AA30" s="135">
        <v>1</v>
      </c>
      <c r="AB30" s="135">
        <v>1</v>
      </c>
      <c r="AC30" s="135">
        <v>1</v>
      </c>
      <c r="AD30" s="135"/>
      <c r="AE30" s="135">
        <v>1</v>
      </c>
      <c r="AF30" s="135">
        <v>1</v>
      </c>
      <c r="AG30" s="135">
        <v>1</v>
      </c>
      <c r="AH30" s="135">
        <v>1</v>
      </c>
      <c r="AI30" s="135">
        <v>1</v>
      </c>
      <c r="AJ30" s="134">
        <v>1</v>
      </c>
      <c r="AK30" s="134">
        <v>1</v>
      </c>
      <c r="AL30" s="134">
        <v>1</v>
      </c>
      <c r="AM30" s="134">
        <v>1</v>
      </c>
      <c r="AN30" s="134">
        <v>1</v>
      </c>
      <c r="AO30" s="134">
        <v>1</v>
      </c>
      <c r="AP30" s="134">
        <v>1</v>
      </c>
      <c r="AQ30" s="137"/>
      <c r="AR30" s="137"/>
      <c r="AS30" s="137"/>
      <c r="AT30" s="138">
        <v>1</v>
      </c>
      <c r="AU30" s="138">
        <v>1</v>
      </c>
      <c r="AV30" s="692" t="s">
        <v>171</v>
      </c>
      <c r="AW30" s="139"/>
      <c r="AX30" s="136"/>
      <c r="AY30" s="136"/>
      <c r="AZ30" s="136"/>
      <c r="BA30" s="136"/>
      <c r="BB30" s="136"/>
      <c r="BC30" s="136"/>
      <c r="BD30" s="136"/>
      <c r="BE30" s="136"/>
      <c r="BF30" s="140">
        <f t="shared" si="4"/>
        <v>19</v>
      </c>
      <c r="BG30" s="629"/>
    </row>
    <row r="31" spans="1:59" s="258" customFormat="1" ht="20.25" customHeight="1">
      <c r="A31" s="699"/>
      <c r="B31" s="710"/>
      <c r="C31" s="384" t="s">
        <v>44</v>
      </c>
      <c r="D31" s="701"/>
      <c r="E31" s="121">
        <f>SUM(F31:V31)</f>
        <v>0</v>
      </c>
      <c r="F31" s="20"/>
      <c r="G31" s="20"/>
      <c r="H31" s="16"/>
      <c r="I31" s="16"/>
      <c r="J31" s="16"/>
      <c r="K31" s="16"/>
      <c r="L31" s="16"/>
      <c r="M31" s="16"/>
      <c r="N31" s="16"/>
      <c r="O31" s="16"/>
      <c r="P31" s="16"/>
      <c r="Q31" s="20"/>
      <c r="R31" s="20"/>
      <c r="S31" s="20"/>
      <c r="T31" s="20"/>
      <c r="U31" s="20"/>
      <c r="V31" s="20"/>
      <c r="W31" s="22"/>
      <c r="X31" s="22"/>
      <c r="Y31" s="20">
        <v>2</v>
      </c>
      <c r="Z31" s="20">
        <v>2</v>
      </c>
      <c r="AA31" s="16">
        <v>2</v>
      </c>
      <c r="AB31" s="16">
        <v>2</v>
      </c>
      <c r="AC31" s="16">
        <v>2</v>
      </c>
      <c r="AD31" s="16"/>
      <c r="AE31" s="16">
        <v>2</v>
      </c>
      <c r="AF31" s="16">
        <v>2</v>
      </c>
      <c r="AG31" s="16">
        <v>2</v>
      </c>
      <c r="AH31" s="16">
        <v>2</v>
      </c>
      <c r="AI31" s="16">
        <v>2</v>
      </c>
      <c r="AJ31" s="20">
        <v>2</v>
      </c>
      <c r="AK31" s="20">
        <v>2</v>
      </c>
      <c r="AL31" s="20">
        <v>2</v>
      </c>
      <c r="AM31" s="20">
        <v>2</v>
      </c>
      <c r="AN31" s="20">
        <v>2</v>
      </c>
      <c r="AO31" s="20">
        <v>2</v>
      </c>
      <c r="AP31" s="20">
        <v>2</v>
      </c>
      <c r="AQ31" s="64"/>
      <c r="AR31" s="64"/>
      <c r="AS31" s="64"/>
      <c r="AT31" s="67">
        <v>2</v>
      </c>
      <c r="AU31" s="67">
        <v>2</v>
      </c>
      <c r="AV31" s="640"/>
      <c r="AW31" s="24"/>
      <c r="AX31" s="22"/>
      <c r="AY31" s="22"/>
      <c r="AZ31" s="22"/>
      <c r="BA31" s="22"/>
      <c r="BB31" s="22"/>
      <c r="BC31" s="22"/>
      <c r="BD31" s="22"/>
      <c r="BE31" s="22"/>
      <c r="BF31" s="385">
        <f t="shared" si="4"/>
        <v>38</v>
      </c>
      <c r="BG31" s="630"/>
    </row>
    <row r="32" spans="1:59" s="258" customFormat="1" ht="31.5" customHeight="1">
      <c r="A32" s="380" t="s">
        <v>70</v>
      </c>
      <c r="B32" s="383" t="s">
        <v>36</v>
      </c>
      <c r="C32" s="98"/>
      <c r="D32" s="99">
        <f>SUM(E32,BF32)</f>
        <v>51</v>
      </c>
      <c r="E32" s="100">
        <f>SUM(F32:V32)</f>
        <v>51</v>
      </c>
      <c r="F32" s="27">
        <v>3</v>
      </c>
      <c r="G32" s="27">
        <v>3</v>
      </c>
      <c r="H32" s="27">
        <v>3</v>
      </c>
      <c r="I32" s="27">
        <v>3</v>
      </c>
      <c r="J32" s="27">
        <v>3</v>
      </c>
      <c r="K32" s="27">
        <v>3</v>
      </c>
      <c r="L32" s="27">
        <v>3</v>
      </c>
      <c r="M32" s="27">
        <v>3</v>
      </c>
      <c r="N32" s="27">
        <v>3</v>
      </c>
      <c r="O32" s="27">
        <v>3</v>
      </c>
      <c r="P32" s="83">
        <v>3</v>
      </c>
      <c r="Q32" s="27">
        <v>3</v>
      </c>
      <c r="R32" s="27">
        <v>3</v>
      </c>
      <c r="S32" s="27">
        <v>3</v>
      </c>
      <c r="T32" s="27">
        <v>3</v>
      </c>
      <c r="U32" s="27">
        <v>3</v>
      </c>
      <c r="V32" s="27">
        <v>3</v>
      </c>
      <c r="W32" s="101" t="s">
        <v>33</v>
      </c>
      <c r="X32" s="29"/>
      <c r="Y32" s="83"/>
      <c r="Z32" s="83"/>
      <c r="AA32" s="27"/>
      <c r="AB32" s="27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27"/>
      <c r="AN32" s="83"/>
      <c r="AO32" s="27"/>
      <c r="AP32" s="83"/>
      <c r="AQ32" s="95"/>
      <c r="AR32" s="95"/>
      <c r="AS32" s="95"/>
      <c r="AT32" s="69"/>
      <c r="AU32" s="69"/>
      <c r="AV32" s="102"/>
      <c r="AW32" s="102"/>
      <c r="AX32" s="29"/>
      <c r="AY32" s="29"/>
      <c r="AZ32" s="29"/>
      <c r="BA32" s="29"/>
      <c r="BB32" s="29"/>
      <c r="BC32" s="29"/>
      <c r="BD32" s="29"/>
      <c r="BE32" s="29"/>
      <c r="BF32" s="103"/>
      <c r="BG32" s="104"/>
    </row>
    <row r="33" spans="1:60" s="258" customFormat="1" ht="31.5" customHeight="1">
      <c r="A33" s="380" t="s">
        <v>71</v>
      </c>
      <c r="B33" s="378" t="s">
        <v>37</v>
      </c>
      <c r="C33" s="259"/>
      <c r="D33" s="99"/>
      <c r="E33" s="100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83"/>
      <c r="Q33" s="27"/>
      <c r="R33" s="27"/>
      <c r="S33" s="27"/>
      <c r="T33" s="27"/>
      <c r="U33" s="27"/>
      <c r="V33" s="27"/>
      <c r="W33" s="29"/>
      <c r="X33" s="29"/>
      <c r="Y33" s="83">
        <v>2</v>
      </c>
      <c r="Z33" s="83">
        <v>2</v>
      </c>
      <c r="AA33" s="27">
        <v>2</v>
      </c>
      <c r="AB33" s="27">
        <v>2</v>
      </c>
      <c r="AC33" s="83">
        <v>2</v>
      </c>
      <c r="AD33" s="83"/>
      <c r="AE33" s="83">
        <v>2</v>
      </c>
      <c r="AF33" s="83">
        <v>2</v>
      </c>
      <c r="AG33" s="83">
        <v>2</v>
      </c>
      <c r="AH33" s="83">
        <v>2</v>
      </c>
      <c r="AI33" s="83">
        <v>2</v>
      </c>
      <c r="AJ33" s="83">
        <v>2</v>
      </c>
      <c r="AK33" s="83">
        <v>2</v>
      </c>
      <c r="AL33" s="83">
        <v>2</v>
      </c>
      <c r="AM33" s="27">
        <v>2</v>
      </c>
      <c r="AN33" s="83">
        <v>2</v>
      </c>
      <c r="AO33" s="27">
        <v>2</v>
      </c>
      <c r="AP33" s="83">
        <v>2</v>
      </c>
      <c r="AQ33" s="95"/>
      <c r="AR33" s="95"/>
      <c r="AS33" s="95"/>
      <c r="AT33" s="69">
        <v>2</v>
      </c>
      <c r="AU33" s="69">
        <v>2</v>
      </c>
      <c r="AV33" s="96" t="s">
        <v>172</v>
      </c>
      <c r="AW33" s="102"/>
      <c r="AX33" s="29"/>
      <c r="AY33" s="29"/>
      <c r="AZ33" s="29"/>
      <c r="BA33" s="29"/>
      <c r="BB33" s="29"/>
      <c r="BC33" s="29"/>
      <c r="BD33" s="29"/>
      <c r="BE33" s="29"/>
      <c r="BF33" s="103">
        <f>SUM(Y33:AU33)</f>
        <v>38</v>
      </c>
      <c r="BG33" s="104"/>
    </row>
    <row r="34" spans="1:60" s="258" customFormat="1" ht="35.1" customHeight="1" thickBot="1">
      <c r="A34" s="386"/>
      <c r="B34" s="387" t="s">
        <v>78</v>
      </c>
      <c r="C34" s="157"/>
      <c r="D34" s="158"/>
      <c r="E34" s="159">
        <f>SUM(E35:E41)</f>
        <v>170</v>
      </c>
      <c r="F34" s="160"/>
      <c r="G34" s="160"/>
      <c r="H34" s="160"/>
      <c r="I34" s="160"/>
      <c r="J34" s="160"/>
      <c r="K34" s="160"/>
      <c r="L34" s="160"/>
      <c r="M34" s="160"/>
      <c r="N34" s="160"/>
      <c r="O34" s="160"/>
      <c r="P34" s="160"/>
      <c r="Q34" s="160"/>
      <c r="R34" s="160"/>
      <c r="S34" s="160"/>
      <c r="T34" s="160"/>
      <c r="U34" s="160"/>
      <c r="V34" s="160"/>
      <c r="W34" s="160"/>
      <c r="X34" s="160"/>
      <c r="Y34" s="160"/>
      <c r="Z34" s="160"/>
      <c r="AA34" s="187"/>
      <c r="AB34" s="187"/>
      <c r="AC34" s="187"/>
      <c r="AD34" s="187"/>
      <c r="AE34" s="187"/>
      <c r="AF34" s="187"/>
      <c r="AG34" s="187"/>
      <c r="AH34" s="160"/>
      <c r="AI34" s="160"/>
      <c r="AJ34" s="187"/>
      <c r="AK34" s="187"/>
      <c r="AL34" s="187"/>
      <c r="AM34" s="187"/>
      <c r="AN34" s="160"/>
      <c r="AO34" s="187"/>
      <c r="AP34" s="160"/>
      <c r="AQ34" s="160"/>
      <c r="AR34" s="160"/>
      <c r="AS34" s="160"/>
      <c r="AT34" s="160"/>
      <c r="AU34" s="160"/>
      <c r="AV34" s="160"/>
      <c r="AW34" s="160"/>
      <c r="AX34" s="160"/>
      <c r="AY34" s="160"/>
      <c r="AZ34" s="160"/>
      <c r="BA34" s="160"/>
      <c r="BB34" s="160"/>
      <c r="BC34" s="160"/>
      <c r="BD34" s="160"/>
      <c r="BE34" s="160"/>
      <c r="BF34" s="159">
        <f>SUM(BF35:BF41)</f>
        <v>380</v>
      </c>
      <c r="BG34" s="161"/>
    </row>
    <row r="35" spans="1:60" s="258" customFormat="1" ht="20.25" customHeight="1">
      <c r="A35" s="706" t="s">
        <v>79</v>
      </c>
      <c r="B35" s="635" t="s">
        <v>177</v>
      </c>
      <c r="C35" s="108" t="s">
        <v>47</v>
      </c>
      <c r="D35" s="637">
        <f>SUM(E35:E36,BF35:BF36)</f>
        <v>114</v>
      </c>
      <c r="E35" s="100">
        <f t="shared" ref="E35:E41" si="6">SUM(F35:V35)</f>
        <v>0</v>
      </c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109"/>
      <c r="Q35" s="25"/>
      <c r="R35" s="25"/>
      <c r="S35" s="25"/>
      <c r="T35" s="25"/>
      <c r="U35" s="25"/>
      <c r="V35" s="25"/>
      <c r="W35" s="29"/>
      <c r="X35" s="29"/>
      <c r="Y35" s="83">
        <v>2</v>
      </c>
      <c r="Z35" s="83">
        <v>2</v>
      </c>
      <c r="AA35" s="27">
        <v>2</v>
      </c>
      <c r="AB35" s="27">
        <v>2</v>
      </c>
      <c r="AC35" s="83">
        <v>2</v>
      </c>
      <c r="AD35" s="83"/>
      <c r="AE35" s="83">
        <v>2</v>
      </c>
      <c r="AF35" s="83">
        <v>2</v>
      </c>
      <c r="AG35" s="83">
        <v>2</v>
      </c>
      <c r="AH35" s="83">
        <v>2</v>
      </c>
      <c r="AI35" s="83">
        <v>2</v>
      </c>
      <c r="AJ35" s="83">
        <v>2</v>
      </c>
      <c r="AK35" s="83">
        <v>2</v>
      </c>
      <c r="AL35" s="83">
        <v>2</v>
      </c>
      <c r="AM35" s="27">
        <v>2</v>
      </c>
      <c r="AN35" s="83">
        <v>2</v>
      </c>
      <c r="AO35" s="27">
        <v>2</v>
      </c>
      <c r="AP35" s="83">
        <v>2</v>
      </c>
      <c r="AQ35" s="95"/>
      <c r="AR35" s="95"/>
      <c r="AS35" s="95"/>
      <c r="AT35" s="69">
        <v>2</v>
      </c>
      <c r="AU35" s="69">
        <v>2</v>
      </c>
      <c r="AV35" s="640" t="s">
        <v>33</v>
      </c>
      <c r="AW35" s="97"/>
      <c r="AX35" s="29"/>
      <c r="AY35" s="29"/>
      <c r="AZ35" s="29"/>
      <c r="BA35" s="29"/>
      <c r="BB35" s="29"/>
      <c r="BC35" s="29"/>
      <c r="BD35" s="29"/>
      <c r="BE35" s="29"/>
      <c r="BF35" s="103">
        <f t="shared" ref="BF35:BF36" si="7">SUM(Y35:BE35)</f>
        <v>38</v>
      </c>
      <c r="BG35" s="638"/>
    </row>
    <row r="36" spans="1:60" s="258" customFormat="1" ht="21.75" customHeight="1" thickBot="1">
      <c r="A36" s="707"/>
      <c r="B36" s="636"/>
      <c r="C36" s="141" t="s">
        <v>44</v>
      </c>
      <c r="D36" s="634"/>
      <c r="E36" s="115">
        <f t="shared" si="6"/>
        <v>0</v>
      </c>
      <c r="F36" s="116"/>
      <c r="G36" s="116"/>
      <c r="H36" s="117"/>
      <c r="I36" s="117"/>
      <c r="J36" s="117"/>
      <c r="K36" s="117"/>
      <c r="L36" s="117"/>
      <c r="M36" s="117"/>
      <c r="N36" s="117"/>
      <c r="O36" s="117"/>
      <c r="P36" s="117"/>
      <c r="Q36" s="116"/>
      <c r="R36" s="116"/>
      <c r="S36" s="116"/>
      <c r="T36" s="116"/>
      <c r="U36" s="116"/>
      <c r="V36" s="116"/>
      <c r="W36" s="232"/>
      <c r="X36" s="232"/>
      <c r="Y36" s="117">
        <v>4</v>
      </c>
      <c r="Z36" s="117">
        <v>4</v>
      </c>
      <c r="AA36" s="165">
        <v>4</v>
      </c>
      <c r="AB36" s="165">
        <v>4</v>
      </c>
      <c r="AC36" s="165">
        <v>4</v>
      </c>
      <c r="AD36" s="165"/>
      <c r="AE36" s="165">
        <v>4</v>
      </c>
      <c r="AF36" s="165">
        <v>4</v>
      </c>
      <c r="AG36" s="165">
        <v>4</v>
      </c>
      <c r="AH36" s="117">
        <v>4</v>
      </c>
      <c r="AI36" s="117">
        <v>4</v>
      </c>
      <c r="AJ36" s="165">
        <v>4</v>
      </c>
      <c r="AK36" s="165">
        <v>4</v>
      </c>
      <c r="AL36" s="165">
        <v>4</v>
      </c>
      <c r="AM36" s="165">
        <v>4</v>
      </c>
      <c r="AN36" s="117">
        <v>4</v>
      </c>
      <c r="AO36" s="165">
        <v>4</v>
      </c>
      <c r="AP36" s="117">
        <v>4</v>
      </c>
      <c r="AQ36" s="118"/>
      <c r="AR36" s="118"/>
      <c r="AS36" s="118"/>
      <c r="AT36" s="119">
        <v>4</v>
      </c>
      <c r="AU36" s="119">
        <v>4</v>
      </c>
      <c r="AV36" s="641"/>
      <c r="AW36" s="262"/>
      <c r="AX36" s="232"/>
      <c r="AY36" s="232"/>
      <c r="AZ36" s="232"/>
      <c r="BA36" s="232"/>
      <c r="BB36" s="232"/>
      <c r="BC36" s="232"/>
      <c r="BD36" s="232"/>
      <c r="BE36" s="232"/>
      <c r="BF36" s="120">
        <f t="shared" si="7"/>
        <v>76</v>
      </c>
      <c r="BG36" s="639"/>
    </row>
    <row r="37" spans="1:60" s="258" customFormat="1" ht="19.5" customHeight="1">
      <c r="A37" s="706" t="s">
        <v>81</v>
      </c>
      <c r="B37" s="631" t="s">
        <v>80</v>
      </c>
      <c r="C37" s="108" t="s">
        <v>47</v>
      </c>
      <c r="D37" s="633">
        <f>SUM(E37:E38,BF37:BF38)</f>
        <v>150</v>
      </c>
      <c r="E37" s="178">
        <f t="shared" si="6"/>
        <v>17</v>
      </c>
      <c r="F37" s="167">
        <v>1</v>
      </c>
      <c r="G37" s="167">
        <v>1</v>
      </c>
      <c r="H37" s="167">
        <v>1</v>
      </c>
      <c r="I37" s="167">
        <v>1</v>
      </c>
      <c r="J37" s="167">
        <v>1</v>
      </c>
      <c r="K37" s="167">
        <v>1</v>
      </c>
      <c r="L37" s="167">
        <v>1</v>
      </c>
      <c r="M37" s="167">
        <v>1</v>
      </c>
      <c r="N37" s="167">
        <v>1</v>
      </c>
      <c r="O37" s="167">
        <v>1</v>
      </c>
      <c r="P37" s="168">
        <v>1</v>
      </c>
      <c r="Q37" s="167">
        <v>1</v>
      </c>
      <c r="R37" s="167">
        <v>1</v>
      </c>
      <c r="S37" s="167">
        <v>1</v>
      </c>
      <c r="T37" s="167">
        <v>1</v>
      </c>
      <c r="U37" s="167">
        <v>1</v>
      </c>
      <c r="V37" s="167">
        <v>1</v>
      </c>
      <c r="W37" s="169"/>
      <c r="X37" s="169"/>
      <c r="Y37" s="167">
        <v>1</v>
      </c>
      <c r="Z37" s="167">
        <v>1</v>
      </c>
      <c r="AA37" s="167">
        <v>1</v>
      </c>
      <c r="AB37" s="167">
        <v>1</v>
      </c>
      <c r="AC37" s="167">
        <v>1</v>
      </c>
      <c r="AD37" s="167"/>
      <c r="AE37" s="167">
        <v>1</v>
      </c>
      <c r="AF37" s="167">
        <v>1</v>
      </c>
      <c r="AG37" s="167">
        <v>1</v>
      </c>
      <c r="AH37" s="167">
        <v>1</v>
      </c>
      <c r="AI37" s="168">
        <v>1</v>
      </c>
      <c r="AJ37" s="167">
        <v>1</v>
      </c>
      <c r="AK37" s="167">
        <v>1</v>
      </c>
      <c r="AL37" s="167">
        <v>1</v>
      </c>
      <c r="AM37" s="167">
        <v>1</v>
      </c>
      <c r="AN37" s="167">
        <v>1</v>
      </c>
      <c r="AO37" s="167">
        <v>1</v>
      </c>
      <c r="AP37" s="167">
        <v>1</v>
      </c>
      <c r="AQ37" s="170"/>
      <c r="AR37" s="170"/>
      <c r="AS37" s="170"/>
      <c r="AT37" s="171">
        <v>1</v>
      </c>
      <c r="AU37" s="171">
        <v>1</v>
      </c>
      <c r="AV37" s="642" t="s">
        <v>32</v>
      </c>
      <c r="AW37" s="145"/>
      <c r="AX37" s="136"/>
      <c r="AY37" s="136"/>
      <c r="AZ37" s="136"/>
      <c r="BA37" s="136"/>
      <c r="BB37" s="136"/>
      <c r="BC37" s="136"/>
      <c r="BD37" s="136"/>
      <c r="BE37" s="136"/>
      <c r="BF37" s="140">
        <f>SUM(Y37:BE37)</f>
        <v>19</v>
      </c>
      <c r="BG37" s="172"/>
    </row>
    <row r="38" spans="1:60" s="258" customFormat="1" ht="25.5" customHeight="1" thickBot="1">
      <c r="A38" s="708"/>
      <c r="B38" s="632"/>
      <c r="C38" s="141" t="s">
        <v>44</v>
      </c>
      <c r="D38" s="634"/>
      <c r="E38" s="166">
        <f t="shared" si="6"/>
        <v>51</v>
      </c>
      <c r="F38" s="173">
        <v>3</v>
      </c>
      <c r="G38" s="173">
        <v>3</v>
      </c>
      <c r="H38" s="173">
        <v>3</v>
      </c>
      <c r="I38" s="173">
        <v>3</v>
      </c>
      <c r="J38" s="173">
        <v>3</v>
      </c>
      <c r="K38" s="173">
        <v>3</v>
      </c>
      <c r="L38" s="173">
        <v>3</v>
      </c>
      <c r="M38" s="173">
        <v>3</v>
      </c>
      <c r="N38" s="173">
        <v>3</v>
      </c>
      <c r="O38" s="173">
        <v>3</v>
      </c>
      <c r="P38" s="174">
        <v>3</v>
      </c>
      <c r="Q38" s="173">
        <v>3</v>
      </c>
      <c r="R38" s="173">
        <v>3</v>
      </c>
      <c r="S38" s="173">
        <v>3</v>
      </c>
      <c r="T38" s="173">
        <v>3</v>
      </c>
      <c r="U38" s="173">
        <v>3</v>
      </c>
      <c r="V38" s="173">
        <v>3</v>
      </c>
      <c r="W38" s="175"/>
      <c r="X38" s="175"/>
      <c r="Y38" s="173">
        <v>3</v>
      </c>
      <c r="Z38" s="173">
        <v>3</v>
      </c>
      <c r="AA38" s="173">
        <v>3</v>
      </c>
      <c r="AB38" s="173">
        <v>3</v>
      </c>
      <c r="AC38" s="173">
        <v>3</v>
      </c>
      <c r="AD38" s="173"/>
      <c r="AE38" s="173">
        <v>3</v>
      </c>
      <c r="AF38" s="173">
        <v>3</v>
      </c>
      <c r="AG38" s="173">
        <v>3</v>
      </c>
      <c r="AH38" s="173">
        <v>3</v>
      </c>
      <c r="AI38" s="174">
        <v>3</v>
      </c>
      <c r="AJ38" s="173">
        <v>3</v>
      </c>
      <c r="AK38" s="173">
        <v>3</v>
      </c>
      <c r="AL38" s="173">
        <v>3</v>
      </c>
      <c r="AM38" s="173">
        <v>3</v>
      </c>
      <c r="AN38" s="173">
        <v>3</v>
      </c>
      <c r="AO38" s="173">
        <v>3</v>
      </c>
      <c r="AP38" s="173">
        <v>3</v>
      </c>
      <c r="AQ38" s="176"/>
      <c r="AR38" s="176"/>
      <c r="AS38" s="176"/>
      <c r="AT38" s="177">
        <v>6</v>
      </c>
      <c r="AU38" s="177">
        <v>6</v>
      </c>
      <c r="AV38" s="641"/>
      <c r="AW38" s="262"/>
      <c r="AX38" s="232"/>
      <c r="AY38" s="232"/>
      <c r="AZ38" s="232"/>
      <c r="BA38" s="232"/>
      <c r="BB38" s="232"/>
      <c r="BC38" s="232"/>
      <c r="BD38" s="232"/>
      <c r="BE38" s="232"/>
      <c r="BF38" s="120">
        <f>SUM(Y38:BE38)</f>
        <v>63</v>
      </c>
      <c r="BG38" s="263"/>
    </row>
    <row r="39" spans="1:60" s="258" customFormat="1" ht="18.75" customHeight="1">
      <c r="A39" s="697" t="s">
        <v>82</v>
      </c>
      <c r="B39" s="631" t="s">
        <v>83</v>
      </c>
      <c r="C39" s="108" t="s">
        <v>47</v>
      </c>
      <c r="D39" s="633">
        <f>SUM(E39:E40,BF39:BF40)</f>
        <v>184</v>
      </c>
      <c r="E39" s="178">
        <f t="shared" si="6"/>
        <v>34</v>
      </c>
      <c r="F39" s="183">
        <v>2</v>
      </c>
      <c r="G39" s="183">
        <v>2</v>
      </c>
      <c r="H39" s="183">
        <v>2</v>
      </c>
      <c r="I39" s="183">
        <v>2</v>
      </c>
      <c r="J39" s="183">
        <v>2</v>
      </c>
      <c r="K39" s="183">
        <v>2</v>
      </c>
      <c r="L39" s="183">
        <v>2</v>
      </c>
      <c r="M39" s="183">
        <v>2</v>
      </c>
      <c r="N39" s="183">
        <v>2</v>
      </c>
      <c r="O39" s="183">
        <v>2</v>
      </c>
      <c r="P39" s="184">
        <v>2</v>
      </c>
      <c r="Q39" s="183">
        <v>2</v>
      </c>
      <c r="R39" s="183">
        <v>2</v>
      </c>
      <c r="S39" s="183">
        <v>2</v>
      </c>
      <c r="T39" s="183">
        <v>2</v>
      </c>
      <c r="U39" s="183">
        <v>2</v>
      </c>
      <c r="V39" s="183">
        <v>2</v>
      </c>
      <c r="W39" s="136"/>
      <c r="X39" s="136"/>
      <c r="Y39" s="167">
        <v>1</v>
      </c>
      <c r="Z39" s="167">
        <v>1</v>
      </c>
      <c r="AA39" s="167">
        <v>1</v>
      </c>
      <c r="AB39" s="167">
        <v>1</v>
      </c>
      <c r="AC39" s="167">
        <v>1</v>
      </c>
      <c r="AD39" s="167"/>
      <c r="AE39" s="167">
        <v>1</v>
      </c>
      <c r="AF39" s="167">
        <v>1</v>
      </c>
      <c r="AG39" s="167">
        <v>1</v>
      </c>
      <c r="AH39" s="167">
        <v>1</v>
      </c>
      <c r="AI39" s="168">
        <v>1</v>
      </c>
      <c r="AJ39" s="167">
        <v>1</v>
      </c>
      <c r="AK39" s="167">
        <v>1</v>
      </c>
      <c r="AL39" s="167">
        <v>1</v>
      </c>
      <c r="AM39" s="167">
        <v>1</v>
      </c>
      <c r="AN39" s="167">
        <v>1</v>
      </c>
      <c r="AO39" s="167">
        <v>1</v>
      </c>
      <c r="AP39" s="167">
        <v>1</v>
      </c>
      <c r="AQ39" s="137"/>
      <c r="AR39" s="137"/>
      <c r="AS39" s="137"/>
      <c r="AT39" s="171">
        <v>1</v>
      </c>
      <c r="AU39" s="171">
        <v>1</v>
      </c>
      <c r="AV39" s="642" t="s">
        <v>33</v>
      </c>
      <c r="AW39" s="145"/>
      <c r="AX39" s="136"/>
      <c r="AY39" s="136"/>
      <c r="AZ39" s="136"/>
      <c r="BA39" s="136"/>
      <c r="BB39" s="136"/>
      <c r="BC39" s="136"/>
      <c r="BD39" s="136"/>
      <c r="BE39" s="136"/>
      <c r="BF39" s="140">
        <f>SUM(Y39:BE39)</f>
        <v>19</v>
      </c>
      <c r="BG39" s="172"/>
    </row>
    <row r="40" spans="1:60" s="258" customFormat="1" ht="18" customHeight="1" thickBot="1">
      <c r="A40" s="698"/>
      <c r="B40" s="632"/>
      <c r="C40" s="141" t="s">
        <v>44</v>
      </c>
      <c r="D40" s="634"/>
      <c r="E40" s="166">
        <f t="shared" si="6"/>
        <v>68</v>
      </c>
      <c r="F40" s="185">
        <v>4</v>
      </c>
      <c r="G40" s="185">
        <v>4</v>
      </c>
      <c r="H40" s="185">
        <v>4</v>
      </c>
      <c r="I40" s="185">
        <v>4</v>
      </c>
      <c r="J40" s="185">
        <v>4</v>
      </c>
      <c r="K40" s="185">
        <v>4</v>
      </c>
      <c r="L40" s="185">
        <v>4</v>
      </c>
      <c r="M40" s="185">
        <v>4</v>
      </c>
      <c r="N40" s="185">
        <v>4</v>
      </c>
      <c r="O40" s="185">
        <v>4</v>
      </c>
      <c r="P40" s="186">
        <v>4</v>
      </c>
      <c r="Q40" s="185">
        <v>4</v>
      </c>
      <c r="R40" s="185">
        <v>4</v>
      </c>
      <c r="S40" s="185">
        <v>4</v>
      </c>
      <c r="T40" s="185">
        <v>4</v>
      </c>
      <c r="U40" s="185">
        <v>4</v>
      </c>
      <c r="V40" s="185">
        <v>4</v>
      </c>
      <c r="W40" s="179"/>
      <c r="X40" s="179"/>
      <c r="Y40" s="173">
        <v>3</v>
      </c>
      <c r="Z40" s="173">
        <v>3</v>
      </c>
      <c r="AA40" s="173">
        <v>3</v>
      </c>
      <c r="AB40" s="173">
        <v>3</v>
      </c>
      <c r="AC40" s="173">
        <v>3</v>
      </c>
      <c r="AD40" s="173"/>
      <c r="AE40" s="173">
        <v>3</v>
      </c>
      <c r="AF40" s="173">
        <v>3</v>
      </c>
      <c r="AG40" s="173">
        <v>3</v>
      </c>
      <c r="AH40" s="173">
        <v>3</v>
      </c>
      <c r="AI40" s="174">
        <v>3</v>
      </c>
      <c r="AJ40" s="173">
        <v>3</v>
      </c>
      <c r="AK40" s="173">
        <v>3</v>
      </c>
      <c r="AL40" s="173">
        <v>3</v>
      </c>
      <c r="AM40" s="173">
        <v>3</v>
      </c>
      <c r="AN40" s="173">
        <v>3</v>
      </c>
      <c r="AO40" s="173">
        <v>3</v>
      </c>
      <c r="AP40" s="173">
        <v>3</v>
      </c>
      <c r="AQ40" s="180"/>
      <c r="AR40" s="180"/>
      <c r="AS40" s="180"/>
      <c r="AT40" s="177">
        <v>6</v>
      </c>
      <c r="AU40" s="177">
        <v>6</v>
      </c>
      <c r="AV40" s="641"/>
      <c r="AW40" s="181"/>
      <c r="AX40" s="179"/>
      <c r="AY40" s="179"/>
      <c r="AZ40" s="179"/>
      <c r="BA40" s="179"/>
      <c r="BB40" s="179"/>
      <c r="BC40" s="179"/>
      <c r="BD40" s="179"/>
      <c r="BE40" s="179"/>
      <c r="BF40" s="120">
        <f>SUM(Y40:BE40)</f>
        <v>63</v>
      </c>
      <c r="BG40" s="182"/>
    </row>
    <row r="41" spans="1:60" s="258" customFormat="1" ht="18" customHeight="1">
      <c r="A41" s="381" t="s">
        <v>85</v>
      </c>
      <c r="B41" s="379" t="s">
        <v>84</v>
      </c>
      <c r="C41" s="82"/>
      <c r="D41" s="162">
        <f>SUM(E41,BF41)</f>
        <v>102</v>
      </c>
      <c r="E41" s="142">
        <f t="shared" si="6"/>
        <v>0</v>
      </c>
      <c r="F41" s="143"/>
      <c r="G41" s="143"/>
      <c r="H41" s="144"/>
      <c r="I41" s="144"/>
      <c r="J41" s="144"/>
      <c r="K41" s="144"/>
      <c r="L41" s="144"/>
      <c r="M41" s="144"/>
      <c r="N41" s="144"/>
      <c r="O41" s="144"/>
      <c r="P41" s="144"/>
      <c r="Q41" s="143"/>
      <c r="R41" s="143"/>
      <c r="S41" s="146"/>
      <c r="T41" s="143"/>
      <c r="U41" s="146"/>
      <c r="V41" s="146"/>
      <c r="W41" s="113"/>
      <c r="X41" s="113"/>
      <c r="Y41" s="144">
        <v>6</v>
      </c>
      <c r="Z41" s="144">
        <v>6</v>
      </c>
      <c r="AA41" s="143">
        <v>6</v>
      </c>
      <c r="AB41" s="143">
        <v>6</v>
      </c>
      <c r="AC41" s="144">
        <v>6</v>
      </c>
      <c r="AD41" s="144"/>
      <c r="AE41" s="144">
        <v>6</v>
      </c>
      <c r="AF41" s="144">
        <v>6</v>
      </c>
      <c r="AG41" s="144">
        <v>6</v>
      </c>
      <c r="AH41" s="144">
        <v>6</v>
      </c>
      <c r="AI41" s="144">
        <v>6</v>
      </c>
      <c r="AJ41" s="144">
        <v>6</v>
      </c>
      <c r="AK41" s="144">
        <v>6</v>
      </c>
      <c r="AL41" s="144">
        <v>6</v>
      </c>
      <c r="AM41" s="143">
        <v>6</v>
      </c>
      <c r="AN41" s="144">
        <v>6</v>
      </c>
      <c r="AO41" s="143">
        <v>6</v>
      </c>
      <c r="AP41" s="144">
        <v>6</v>
      </c>
      <c r="AQ41" s="163" t="s">
        <v>33</v>
      </c>
      <c r="AR41" s="261"/>
      <c r="AS41" s="261"/>
      <c r="AT41" s="256"/>
      <c r="AU41" s="256"/>
      <c r="AV41" s="164"/>
      <c r="AW41" s="164"/>
      <c r="AX41" s="113"/>
      <c r="AY41" s="113"/>
      <c r="AZ41" s="113"/>
      <c r="BA41" s="113"/>
      <c r="BB41" s="113"/>
      <c r="BC41" s="113"/>
      <c r="BD41" s="113"/>
      <c r="BE41" s="113"/>
      <c r="BF41" s="264">
        <f>SUM(Y41:BE41)</f>
        <v>102</v>
      </c>
      <c r="BG41" s="265"/>
    </row>
    <row r="42" spans="1:60" ht="17.25" customHeight="1">
      <c r="B42" s="35"/>
      <c r="C42" s="35"/>
      <c r="D42" s="36"/>
      <c r="E42" s="37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9">
        <v>1</v>
      </c>
      <c r="Z42" s="39">
        <v>2</v>
      </c>
      <c r="AA42" s="39">
        <v>3</v>
      </c>
      <c r="AB42" s="39">
        <v>4</v>
      </c>
      <c r="AC42" s="39">
        <v>5</v>
      </c>
      <c r="AD42" s="39"/>
      <c r="AE42" s="39">
        <v>6</v>
      </c>
      <c r="AF42" s="39">
        <v>8</v>
      </c>
      <c r="AG42" s="39">
        <v>9</v>
      </c>
      <c r="AH42" s="39">
        <v>10</v>
      </c>
      <c r="AI42" s="39">
        <v>11</v>
      </c>
      <c r="AJ42" s="39">
        <v>12</v>
      </c>
      <c r="AK42" s="39">
        <v>13</v>
      </c>
      <c r="AL42" s="39">
        <v>14</v>
      </c>
      <c r="AM42" s="39">
        <v>15</v>
      </c>
      <c r="AN42" s="39">
        <v>16</v>
      </c>
      <c r="AO42" s="38">
        <v>17</v>
      </c>
      <c r="AP42" s="38">
        <v>18</v>
      </c>
      <c r="AT42" s="38">
        <v>19</v>
      </c>
      <c r="AU42" s="38">
        <v>20</v>
      </c>
      <c r="AV42" s="38"/>
      <c r="AW42" s="39"/>
      <c r="AX42" s="39"/>
      <c r="AY42" s="39"/>
      <c r="AZ42" s="39"/>
      <c r="BA42" s="39"/>
      <c r="BB42" s="39"/>
      <c r="BC42" s="39"/>
      <c r="BD42" s="39"/>
      <c r="BE42" s="39"/>
      <c r="BF42" s="40"/>
      <c r="BG42" s="41"/>
    </row>
    <row r="43" spans="1:60" ht="35.1" customHeight="1">
      <c r="B43" s="35"/>
      <c r="C43" s="35"/>
      <c r="D43" s="36"/>
      <c r="E43" s="37"/>
      <c r="F43" s="38"/>
      <c r="G43" s="38"/>
      <c r="H43" s="38"/>
      <c r="I43" s="38"/>
      <c r="J43" s="38"/>
      <c r="K43" s="38"/>
      <c r="L43" s="42"/>
      <c r="M43" s="43" t="s">
        <v>28</v>
      </c>
      <c r="N43" s="43"/>
      <c r="O43" s="43"/>
      <c r="P43" s="38"/>
      <c r="Q43" s="44"/>
      <c r="R43" s="43" t="s">
        <v>29</v>
      </c>
      <c r="S43" s="38"/>
      <c r="T43" s="38"/>
      <c r="U43" s="32"/>
      <c r="V43" s="43" t="s">
        <v>31</v>
      </c>
      <c r="W43" s="38"/>
      <c r="X43" s="38"/>
      <c r="Y43" s="39"/>
      <c r="Z43" s="39"/>
      <c r="AA43" s="66"/>
      <c r="AB43" s="43" t="s">
        <v>30</v>
      </c>
      <c r="AC43" s="39"/>
      <c r="AD43" s="39"/>
      <c r="AE43" s="39"/>
      <c r="AF43" s="39"/>
      <c r="AG43" s="39"/>
      <c r="AH43" s="39"/>
      <c r="AI43" s="39" t="s">
        <v>176</v>
      </c>
      <c r="AJ43" s="39"/>
      <c r="AK43" s="39"/>
      <c r="AL43" s="39"/>
      <c r="AM43" s="38"/>
      <c r="AN43" s="38"/>
      <c r="AO43" s="38"/>
      <c r="AP43" s="38"/>
      <c r="AQ43" s="38"/>
      <c r="AR43" s="38"/>
      <c r="AS43" s="38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  <c r="BF43" s="45"/>
      <c r="BG43" s="46"/>
      <c r="BH43" s="47"/>
    </row>
    <row r="44" spans="1:60" ht="35.1" customHeight="1">
      <c r="B44" s="35"/>
      <c r="C44" s="35"/>
      <c r="D44" s="48"/>
      <c r="E44" s="49"/>
      <c r="X44" s="50"/>
      <c r="Y44" s="51"/>
      <c r="Z44" s="51"/>
      <c r="AA44" s="52"/>
      <c r="AB44" s="52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2"/>
      <c r="AN44" s="52"/>
      <c r="AO44" s="52"/>
      <c r="AP44" s="52"/>
      <c r="AQ44" s="52"/>
      <c r="AR44" s="52"/>
      <c r="AS44" s="52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  <c r="BF44" s="45"/>
      <c r="BG44" s="46"/>
      <c r="BH44" s="47"/>
    </row>
    <row r="45" spans="1:60" ht="35.1" customHeight="1">
      <c r="B45" s="35"/>
      <c r="C45" s="35"/>
      <c r="D45" s="48"/>
      <c r="E45" s="49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1"/>
      <c r="Z45" s="51"/>
      <c r="AA45" s="52"/>
      <c r="AB45" s="52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2"/>
      <c r="AN45" s="52"/>
      <c r="AO45" s="52"/>
      <c r="AP45" s="52"/>
      <c r="AQ45" s="52"/>
      <c r="AR45" s="52"/>
      <c r="AS45" s="52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  <c r="BF45" s="45"/>
      <c r="BG45" s="46"/>
      <c r="BH45" s="47"/>
    </row>
    <row r="46" spans="1:60" ht="35.1" customHeight="1">
      <c r="B46" s="35"/>
      <c r="C46" s="35"/>
      <c r="D46" s="48"/>
      <c r="E46" s="49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1"/>
      <c r="Z46" s="51"/>
      <c r="AA46" s="52"/>
      <c r="AB46" s="52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2"/>
      <c r="AN46" s="52"/>
      <c r="AO46" s="52"/>
      <c r="AP46" s="52"/>
      <c r="AQ46" s="52"/>
      <c r="AR46" s="52"/>
      <c r="AS46" s="52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45"/>
      <c r="BG46" s="46"/>
      <c r="BH46" s="47"/>
    </row>
    <row r="47" spans="1:60" ht="35.1" customHeight="1">
      <c r="B47" s="53"/>
      <c r="C47" s="53"/>
      <c r="D47" s="48"/>
      <c r="E47" s="49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1"/>
      <c r="Z47" s="51"/>
      <c r="AA47" s="52"/>
      <c r="AB47" s="52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2"/>
      <c r="AN47" s="52"/>
      <c r="AO47" s="52"/>
      <c r="AP47" s="52"/>
      <c r="AQ47" s="52"/>
      <c r="AR47" s="52"/>
      <c r="AS47" s="52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45"/>
      <c r="BG47" s="46"/>
      <c r="BH47" s="47"/>
    </row>
    <row r="48" spans="1:60" ht="35.1" customHeight="1">
      <c r="B48" s="54"/>
      <c r="C48" s="54"/>
      <c r="D48" s="48"/>
      <c r="E48" s="49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1"/>
      <c r="Z48" s="51"/>
      <c r="AA48" s="52"/>
      <c r="AB48" s="52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2"/>
      <c r="AN48" s="52"/>
      <c r="AO48" s="52"/>
      <c r="AP48" s="52"/>
      <c r="AQ48" s="52"/>
      <c r="AR48" s="52"/>
      <c r="AS48" s="52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  <c r="BF48" s="45"/>
      <c r="BG48" s="46"/>
      <c r="BH48" s="47"/>
    </row>
    <row r="49" spans="2:60" ht="35.1" customHeight="1">
      <c r="B49" s="54"/>
      <c r="C49" s="54"/>
      <c r="D49" s="48"/>
      <c r="E49" s="49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1"/>
      <c r="Z49" s="51"/>
      <c r="AA49" s="52"/>
      <c r="AB49" s="52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2"/>
      <c r="AN49" s="52"/>
      <c r="AO49" s="52"/>
      <c r="AP49" s="52"/>
      <c r="AQ49" s="52"/>
      <c r="AR49" s="52"/>
      <c r="AS49" s="52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  <c r="BF49" s="45"/>
      <c r="BG49" s="46"/>
      <c r="BH49" s="47"/>
    </row>
    <row r="50" spans="2:60" ht="35.1" customHeight="1">
      <c r="B50" s="54"/>
      <c r="C50" s="54"/>
      <c r="D50" s="48"/>
      <c r="E50" s="49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1"/>
      <c r="Z50" s="51"/>
      <c r="AA50" s="52"/>
      <c r="AB50" s="52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2"/>
      <c r="AN50" s="52"/>
      <c r="AO50" s="52"/>
      <c r="AP50" s="52"/>
      <c r="AQ50" s="52"/>
      <c r="AR50" s="52"/>
      <c r="AS50" s="52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  <c r="BF50" s="45"/>
      <c r="BG50" s="46"/>
      <c r="BH50" s="47"/>
    </row>
    <row r="51" spans="2:60" ht="35.1" customHeight="1">
      <c r="B51" s="54"/>
      <c r="C51" s="54"/>
      <c r="D51" s="48"/>
      <c r="E51" s="49"/>
      <c r="F51" s="52"/>
      <c r="G51" s="52"/>
      <c r="H51" s="52"/>
      <c r="I51" s="52"/>
      <c r="J51" s="52"/>
      <c r="L51" s="677"/>
      <c r="M51" s="678"/>
      <c r="N51" s="678"/>
      <c r="O51" s="678"/>
      <c r="P51" s="678"/>
      <c r="Q51" s="678"/>
      <c r="R51" s="52"/>
      <c r="S51" s="52"/>
      <c r="T51" s="52"/>
      <c r="U51" s="52"/>
      <c r="V51" s="52"/>
      <c r="W51" s="55"/>
      <c r="X51" s="677"/>
      <c r="Y51" s="678"/>
      <c r="Z51" s="678"/>
      <c r="AA51" s="678"/>
      <c r="AB51" s="678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2"/>
      <c r="AN51" s="52"/>
      <c r="AO51" s="52"/>
      <c r="AP51" s="52"/>
      <c r="AQ51" s="52"/>
      <c r="AR51" s="52"/>
      <c r="AS51" s="52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  <c r="BF51" s="45"/>
      <c r="BG51" s="46"/>
      <c r="BH51" s="47"/>
    </row>
    <row r="52" spans="2:60" ht="35.1" customHeight="1">
      <c r="B52" s="54"/>
      <c r="C52" s="54"/>
      <c r="D52" s="48"/>
      <c r="E52" s="49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1"/>
      <c r="Z52" s="51"/>
      <c r="AA52" s="52"/>
      <c r="AB52" s="52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2"/>
      <c r="AN52" s="52"/>
      <c r="AO52" s="52"/>
      <c r="AP52" s="52"/>
      <c r="AQ52" s="52"/>
      <c r="AR52" s="52"/>
      <c r="AS52" s="52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  <c r="BF52" s="45"/>
      <c r="BG52" s="46"/>
      <c r="BH52" s="47"/>
    </row>
    <row r="53" spans="2:60" ht="35.1" customHeight="1">
      <c r="B53" s="54"/>
      <c r="C53" s="54"/>
      <c r="D53" s="48"/>
      <c r="E53" s="49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1"/>
      <c r="Z53" s="51"/>
      <c r="AA53" s="52"/>
      <c r="AB53" s="52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2"/>
      <c r="AN53" s="52"/>
      <c r="AO53" s="52"/>
      <c r="AP53" s="52"/>
      <c r="AQ53" s="52"/>
      <c r="AR53" s="52"/>
      <c r="AS53" s="52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  <c r="BF53" s="45"/>
      <c r="BG53" s="46"/>
      <c r="BH53" s="47"/>
    </row>
    <row r="54" spans="2:60" ht="35.1" customHeight="1">
      <c r="B54" s="54"/>
      <c r="C54" s="54"/>
      <c r="D54" s="48"/>
      <c r="E54" s="49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1"/>
      <c r="Z54" s="51"/>
      <c r="AA54" s="52"/>
      <c r="AB54" s="52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2"/>
      <c r="AN54" s="52"/>
      <c r="AO54" s="52"/>
      <c r="AP54" s="52"/>
      <c r="AQ54" s="52"/>
      <c r="AR54" s="52"/>
      <c r="AS54" s="52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45"/>
      <c r="BG54" s="46"/>
      <c r="BH54" s="47"/>
    </row>
    <row r="55" spans="2:60" ht="35.1" customHeight="1">
      <c r="B55" s="54"/>
      <c r="C55" s="54"/>
      <c r="D55" s="48"/>
      <c r="E55" s="49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1"/>
      <c r="Z55" s="51"/>
      <c r="AA55" s="52"/>
      <c r="AB55" s="52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2"/>
      <c r="AN55" s="52"/>
      <c r="AO55" s="52"/>
      <c r="AP55" s="52"/>
      <c r="AQ55" s="52"/>
      <c r="AR55" s="52"/>
      <c r="AS55" s="52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  <c r="BF55" s="45"/>
      <c r="BG55" s="46"/>
      <c r="BH55" s="47"/>
    </row>
    <row r="56" spans="2:60" ht="35.1" customHeight="1">
      <c r="B56" s="54"/>
      <c r="C56" s="54"/>
      <c r="D56" s="48"/>
      <c r="E56" s="49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1"/>
      <c r="Z56" s="51"/>
      <c r="AA56" s="52"/>
      <c r="AB56" s="52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2"/>
      <c r="AN56" s="52"/>
      <c r="AO56" s="52"/>
      <c r="AP56" s="52"/>
      <c r="AQ56" s="52"/>
      <c r="AR56" s="52"/>
      <c r="AS56" s="52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  <c r="BF56" s="45"/>
      <c r="BG56" s="46"/>
      <c r="BH56" s="47"/>
    </row>
    <row r="57" spans="2:60" ht="35.1" customHeight="1">
      <c r="B57" s="54"/>
      <c r="C57" s="54"/>
      <c r="D57" s="48"/>
      <c r="E57" s="49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1"/>
      <c r="Z57" s="51"/>
      <c r="AA57" s="52"/>
      <c r="AB57" s="52"/>
      <c r="AC57" s="51"/>
      <c r="AD57" s="51"/>
      <c r="AE57" s="51"/>
      <c r="AF57" s="51"/>
      <c r="AG57" s="51"/>
      <c r="AH57" s="51"/>
      <c r="AI57" s="51"/>
      <c r="AJ57" s="51"/>
      <c r="AK57" s="51"/>
      <c r="AL57" s="51"/>
      <c r="AM57" s="52"/>
      <c r="AN57" s="52"/>
      <c r="AO57" s="52"/>
      <c r="AP57" s="52"/>
      <c r="AQ57" s="52"/>
      <c r="AR57" s="52"/>
      <c r="AS57" s="52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  <c r="BF57" s="45"/>
      <c r="BG57" s="46"/>
      <c r="BH57" s="47"/>
    </row>
    <row r="58" spans="2:60" ht="35.1" customHeight="1">
      <c r="B58" s="54"/>
      <c r="C58" s="54"/>
      <c r="D58" s="56"/>
      <c r="E58" s="57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  <c r="BF58" s="45"/>
      <c r="BG58" s="46"/>
      <c r="BH58" s="47"/>
    </row>
    <row r="59" spans="2:60" ht="35.1" customHeight="1">
      <c r="B59" s="54"/>
      <c r="C59" s="54"/>
      <c r="D59" s="56"/>
      <c r="E59" s="57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  <c r="AP59" s="51"/>
      <c r="AQ59" s="51"/>
      <c r="AR59" s="51"/>
      <c r="AS59" s="51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  <c r="BF59" s="45"/>
      <c r="BG59" s="46"/>
      <c r="BH59" s="47"/>
    </row>
    <row r="60" spans="2:60" ht="35.1" customHeight="1">
      <c r="B60" s="54"/>
      <c r="C60" s="54"/>
      <c r="D60" s="56"/>
      <c r="E60" s="57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  <c r="BF60" s="45"/>
      <c r="BG60" s="46"/>
      <c r="BH60" s="47"/>
    </row>
    <row r="61" spans="2:60" ht="35.1" customHeight="1">
      <c r="B61" s="54"/>
      <c r="C61" s="54"/>
      <c r="D61" s="56"/>
      <c r="E61" s="57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51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  <c r="BF61" s="45"/>
      <c r="BG61" s="46"/>
      <c r="BH61" s="47"/>
    </row>
    <row r="62" spans="2:60" ht="35.1" customHeight="1">
      <c r="B62" s="58"/>
      <c r="C62" s="58"/>
      <c r="D62" s="56"/>
      <c r="E62" s="57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  <c r="BF62" s="45"/>
      <c r="BG62" s="46"/>
      <c r="BH62" s="47"/>
    </row>
    <row r="63" spans="2:60" ht="35.1" customHeight="1">
      <c r="B63" s="59"/>
      <c r="C63" s="59"/>
      <c r="D63" s="56"/>
      <c r="E63" s="57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51"/>
      <c r="AL63" s="51"/>
      <c r="AM63" s="51"/>
      <c r="AN63" s="51"/>
      <c r="AO63" s="51"/>
      <c r="AP63" s="51"/>
      <c r="AQ63" s="51"/>
      <c r="AR63" s="51"/>
      <c r="AS63" s="51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  <c r="BF63" s="45"/>
      <c r="BG63" s="46"/>
      <c r="BH63" s="47"/>
    </row>
    <row r="64" spans="2:60" ht="35.1" customHeight="1">
      <c r="B64" s="59"/>
      <c r="C64" s="59"/>
      <c r="D64" s="56"/>
      <c r="E64" s="57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51"/>
      <c r="AL64" s="51"/>
      <c r="AM64" s="51"/>
      <c r="AN64" s="51"/>
      <c r="AO64" s="51"/>
      <c r="AP64" s="51"/>
      <c r="AQ64" s="51"/>
      <c r="AR64" s="51"/>
      <c r="AS64" s="51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  <c r="BF64" s="45"/>
      <c r="BG64" s="46"/>
      <c r="BH64" s="47"/>
    </row>
    <row r="65" spans="2:60" ht="35.1" customHeight="1">
      <c r="B65" s="59"/>
      <c r="C65" s="59"/>
      <c r="D65" s="56"/>
      <c r="E65" s="57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51"/>
      <c r="AM65" s="51"/>
      <c r="AN65" s="51"/>
      <c r="AO65" s="51"/>
      <c r="AP65" s="51"/>
      <c r="AQ65" s="51"/>
      <c r="AR65" s="51"/>
      <c r="AS65" s="51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  <c r="BF65" s="45"/>
      <c r="BG65" s="46"/>
      <c r="BH65" s="47"/>
    </row>
    <row r="66" spans="2:60" ht="35.1" customHeight="1">
      <c r="B66" s="59"/>
      <c r="C66" s="59"/>
      <c r="D66" s="56"/>
      <c r="E66" s="57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51"/>
      <c r="AL66" s="51"/>
      <c r="AM66" s="51"/>
      <c r="AN66" s="51"/>
      <c r="AO66" s="51"/>
      <c r="AP66" s="51"/>
      <c r="AQ66" s="51"/>
      <c r="AR66" s="51"/>
      <c r="AS66" s="51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  <c r="BF66" s="45"/>
      <c r="BG66" s="46"/>
      <c r="BH66" s="47"/>
    </row>
    <row r="67" spans="2:60" ht="35.1" customHeight="1">
      <c r="B67" s="59"/>
      <c r="C67" s="59"/>
      <c r="D67" s="56"/>
      <c r="E67" s="57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51"/>
      <c r="AM67" s="51"/>
      <c r="AN67" s="51"/>
      <c r="AO67" s="51"/>
      <c r="AP67" s="51"/>
      <c r="AQ67" s="51"/>
      <c r="AR67" s="51"/>
      <c r="AS67" s="51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  <c r="BF67" s="45"/>
      <c r="BG67" s="46"/>
      <c r="BH67" s="47"/>
    </row>
    <row r="68" spans="2:60" ht="35.1" customHeight="1">
      <c r="B68" s="59"/>
      <c r="C68" s="59"/>
      <c r="D68" s="56"/>
      <c r="E68" s="57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51"/>
      <c r="AL68" s="51"/>
      <c r="AM68" s="51"/>
      <c r="AN68" s="51"/>
      <c r="AO68" s="51"/>
      <c r="AP68" s="51"/>
      <c r="AQ68" s="51"/>
      <c r="AR68" s="51"/>
      <c r="AS68" s="51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  <c r="BF68" s="45"/>
      <c r="BG68" s="46"/>
      <c r="BH68" s="47"/>
    </row>
    <row r="69" spans="2:60" ht="35.1" customHeight="1">
      <c r="B69" s="59"/>
      <c r="C69" s="59"/>
      <c r="D69" s="48"/>
      <c r="E69" s="49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1"/>
      <c r="Z69" s="51"/>
      <c r="AA69" s="52"/>
      <c r="AB69" s="52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M69" s="52"/>
      <c r="AN69" s="52"/>
      <c r="AO69" s="52"/>
      <c r="AP69" s="52"/>
      <c r="AQ69" s="52"/>
      <c r="AR69" s="52"/>
      <c r="AS69" s="52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  <c r="BF69" s="45"/>
      <c r="BG69" s="46"/>
      <c r="BH69" s="47"/>
    </row>
    <row r="70" spans="2:60" ht="35.1" customHeight="1">
      <c r="B70" s="60"/>
      <c r="C70" s="60"/>
      <c r="D70" s="48"/>
      <c r="E70" s="49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1"/>
      <c r="Z70" s="51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  <c r="BF70" s="45"/>
      <c r="BG70" s="46"/>
      <c r="BH70" s="47"/>
    </row>
    <row r="71" spans="2:60" ht="35.1" customHeight="1">
      <c r="B71" s="61"/>
      <c r="C71" s="61"/>
      <c r="D71" s="48"/>
      <c r="E71" s="49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1"/>
      <c r="Z71" s="51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  <c r="BF71" s="45"/>
      <c r="BG71" s="46"/>
      <c r="BH71" s="47"/>
    </row>
    <row r="72" spans="2:60" ht="35.1" customHeight="1">
      <c r="B72" s="59"/>
      <c r="C72" s="59"/>
      <c r="D72" s="48"/>
      <c r="E72" s="49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1"/>
      <c r="Z72" s="51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  <c r="BF72" s="45"/>
      <c r="BG72" s="46"/>
      <c r="BH72" s="47"/>
    </row>
    <row r="73" spans="2:60" ht="35.1" customHeight="1">
      <c r="B73" s="54"/>
      <c r="C73" s="54"/>
      <c r="D73" s="56"/>
      <c r="E73" s="57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51"/>
      <c r="AL73" s="51"/>
      <c r="AM73" s="51"/>
      <c r="AN73" s="51"/>
      <c r="AO73" s="51"/>
      <c r="AP73" s="51"/>
      <c r="AQ73" s="51"/>
      <c r="AR73" s="51"/>
      <c r="AS73" s="51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  <c r="BF73" s="45"/>
      <c r="BG73" s="46"/>
      <c r="BH73" s="47"/>
    </row>
    <row r="74" spans="2:60" ht="35.1" customHeight="1">
      <c r="B74" s="54"/>
      <c r="C74" s="54"/>
      <c r="D74" s="56"/>
      <c r="E74" s="57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51"/>
      <c r="AL74" s="51"/>
      <c r="AM74" s="51"/>
      <c r="AN74" s="51"/>
      <c r="AO74" s="51"/>
      <c r="AP74" s="51"/>
      <c r="AQ74" s="51"/>
      <c r="AR74" s="51"/>
      <c r="AS74" s="51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  <c r="BF74" s="45"/>
      <c r="BG74" s="46"/>
      <c r="BH74" s="47"/>
    </row>
    <row r="75" spans="2:60" ht="35.1" customHeight="1">
      <c r="B75" s="54"/>
      <c r="C75" s="54"/>
      <c r="D75" s="48"/>
      <c r="E75" s="49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1"/>
      <c r="Z75" s="51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  <c r="BF75" s="45"/>
      <c r="BG75" s="46"/>
      <c r="BH75" s="47"/>
    </row>
    <row r="76" spans="2:60" ht="35.1" customHeight="1">
      <c r="B76" s="54"/>
      <c r="C76" s="54"/>
      <c r="D76" s="48"/>
      <c r="E76" s="49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1"/>
      <c r="Z76" s="51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  <c r="BF76" s="45"/>
      <c r="BG76" s="46"/>
      <c r="BH76" s="47"/>
    </row>
    <row r="77" spans="2:60" ht="35.1" customHeight="1">
      <c r="B77" s="59"/>
      <c r="C77" s="59"/>
      <c r="D77" s="48"/>
      <c r="E77" s="49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1"/>
      <c r="Z77" s="51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  <c r="BF77" s="45"/>
      <c r="BG77" s="46"/>
      <c r="BH77" s="47"/>
    </row>
    <row r="78" spans="2:60" ht="35.1" customHeight="1">
      <c r="B78" s="59"/>
      <c r="C78" s="59"/>
      <c r="D78" s="56"/>
      <c r="E78" s="57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51"/>
      <c r="AJ78" s="51"/>
      <c r="AK78" s="51"/>
      <c r="AL78" s="51"/>
      <c r="AM78" s="51"/>
      <c r="AN78" s="51"/>
      <c r="AO78" s="51"/>
      <c r="AP78" s="51"/>
      <c r="AQ78" s="51"/>
      <c r="AR78" s="51"/>
      <c r="AS78" s="51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  <c r="BF78" s="45"/>
      <c r="BG78" s="46"/>
      <c r="BH78" s="47"/>
    </row>
    <row r="79" spans="2:60" ht="35.1" customHeight="1">
      <c r="B79" s="60"/>
      <c r="C79" s="60"/>
      <c r="D79" s="56"/>
      <c r="E79" s="57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51"/>
      <c r="AJ79" s="51"/>
      <c r="AK79" s="51"/>
      <c r="AL79" s="51"/>
      <c r="AM79" s="51"/>
      <c r="AN79" s="51"/>
      <c r="AO79" s="51"/>
      <c r="AP79" s="51"/>
      <c r="AQ79" s="51"/>
      <c r="AR79" s="51"/>
      <c r="AS79" s="51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  <c r="BF79" s="45"/>
      <c r="BG79" s="46"/>
      <c r="BH79" s="47"/>
    </row>
    <row r="80" spans="2:60" ht="35.1" customHeight="1">
      <c r="B80" s="62"/>
      <c r="C80" s="62"/>
      <c r="D80" s="48"/>
      <c r="E80" s="49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1"/>
      <c r="Z80" s="51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  <c r="BF80" s="45"/>
      <c r="BG80" s="46"/>
      <c r="BH80" s="47"/>
    </row>
    <row r="81" spans="2:60" ht="35.1" customHeight="1">
      <c r="B81" s="54"/>
      <c r="C81" s="54"/>
      <c r="D81" s="48"/>
      <c r="E81" s="49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1"/>
      <c r="Z81" s="51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  <c r="BF81" s="45"/>
      <c r="BG81" s="46"/>
      <c r="BH81" s="47"/>
    </row>
    <row r="82" spans="2:60" ht="35.1" customHeight="1">
      <c r="B82" s="59"/>
      <c r="C82" s="59"/>
      <c r="D82" s="56"/>
      <c r="E82" s="57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51"/>
      <c r="Z82" s="51"/>
      <c r="AA82" s="51"/>
      <c r="AB82" s="51"/>
      <c r="AC82" s="51"/>
      <c r="AD82" s="51"/>
      <c r="AE82" s="51"/>
      <c r="AF82" s="51"/>
      <c r="AG82" s="51"/>
      <c r="AH82" s="51"/>
      <c r="AI82" s="51"/>
      <c r="AJ82" s="51"/>
      <c r="AK82" s="51"/>
      <c r="AL82" s="51"/>
      <c r="AM82" s="51"/>
      <c r="AN82" s="51"/>
      <c r="AO82" s="51"/>
      <c r="AP82" s="51"/>
      <c r="AQ82" s="51"/>
      <c r="AR82" s="51"/>
      <c r="AS82" s="51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  <c r="BF82" s="45"/>
      <c r="BG82" s="46"/>
      <c r="BH82" s="47"/>
    </row>
    <row r="83" spans="2:60" ht="35.1" customHeight="1">
      <c r="B83" s="59"/>
      <c r="C83" s="59"/>
      <c r="D83" s="56"/>
      <c r="E83" s="57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  <c r="AA83" s="51"/>
      <c r="AB83" s="51"/>
      <c r="AC83" s="51"/>
      <c r="AD83" s="51"/>
      <c r="AE83" s="51"/>
      <c r="AF83" s="51"/>
      <c r="AG83" s="51"/>
      <c r="AH83" s="51"/>
      <c r="AI83" s="51"/>
      <c r="AJ83" s="51"/>
      <c r="AK83" s="51"/>
      <c r="AL83" s="51"/>
      <c r="AM83" s="51"/>
      <c r="AN83" s="51"/>
      <c r="AO83" s="51"/>
      <c r="AP83" s="51"/>
      <c r="AQ83" s="51"/>
      <c r="AR83" s="51"/>
      <c r="AS83" s="51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  <c r="BF83" s="45"/>
      <c r="BG83" s="46"/>
      <c r="BH83" s="47"/>
    </row>
    <row r="84" spans="2:60" ht="15.75">
      <c r="B84" s="60"/>
      <c r="C84" s="60"/>
      <c r="AU84" s="47"/>
      <c r="BF84" s="63"/>
      <c r="BG84" s="63"/>
    </row>
    <row r="85" spans="2:60" ht="15.75">
      <c r="B85" s="62"/>
      <c r="C85" s="62"/>
      <c r="BF85" s="63"/>
      <c r="BG85" s="63"/>
    </row>
    <row r="86" spans="2:60" ht="15.75">
      <c r="B86" s="59"/>
      <c r="C86" s="59"/>
      <c r="BF86" s="63"/>
      <c r="BG86" s="63"/>
    </row>
    <row r="87" spans="2:60" ht="15.75">
      <c r="B87" s="59"/>
      <c r="C87" s="59"/>
      <c r="BF87" s="63"/>
      <c r="BG87" s="63"/>
    </row>
    <row r="88" spans="2:60">
      <c r="BF88" s="63"/>
      <c r="BG88" s="63"/>
    </row>
    <row r="89" spans="2:60" ht="24" customHeight="1">
      <c r="BF89" s="63"/>
      <c r="BG89" s="63"/>
    </row>
    <row r="90" spans="2:60" ht="20.45" customHeight="1">
      <c r="BF90" s="63"/>
      <c r="BG90" s="63"/>
    </row>
    <row r="91" spans="2:60" ht="22.9" customHeight="1">
      <c r="BF91" s="63"/>
      <c r="BG91" s="63"/>
    </row>
    <row r="92" spans="2:60">
      <c r="BF92" s="63"/>
      <c r="BG92" s="63"/>
    </row>
    <row r="93" spans="2:60">
      <c r="BF93" s="63"/>
      <c r="BG93" s="63"/>
    </row>
    <row r="94" spans="2:60">
      <c r="BF94" s="63"/>
      <c r="BG94" s="63"/>
    </row>
    <row r="95" spans="2:60" ht="19.899999999999999" customHeight="1">
      <c r="BF95" s="63"/>
      <c r="BG95" s="63"/>
    </row>
  </sheetData>
  <mergeCells count="79">
    <mergeCell ref="AV23:AV24"/>
    <mergeCell ref="BG23:BG24"/>
    <mergeCell ref="A35:A36"/>
    <mergeCell ref="A37:A38"/>
    <mergeCell ref="A39:A40"/>
    <mergeCell ref="A23:A24"/>
    <mergeCell ref="B23:B24"/>
    <mergeCell ref="B25:B26"/>
    <mergeCell ref="D25:D26"/>
    <mergeCell ref="BG25:BG26"/>
    <mergeCell ref="B28:B29"/>
    <mergeCell ref="D28:D29"/>
    <mergeCell ref="AV28:AV29"/>
    <mergeCell ref="BG28:BG29"/>
    <mergeCell ref="B30:B31"/>
    <mergeCell ref="D30:D31"/>
    <mergeCell ref="A25:A26"/>
    <mergeCell ref="A28:A29"/>
    <mergeCell ref="A30:A31"/>
    <mergeCell ref="D23:D24"/>
    <mergeCell ref="AK9:AK15"/>
    <mergeCell ref="AB9:AB15"/>
    <mergeCell ref="AC9:AC15"/>
    <mergeCell ref="AE9:AE15"/>
    <mergeCell ref="AH9:AH15"/>
    <mergeCell ref="AI9:AI15"/>
    <mergeCell ref="S9:S15"/>
    <mergeCell ref="T9:T15"/>
    <mergeCell ref="U9:U15"/>
    <mergeCell ref="V9:V15"/>
    <mergeCell ref="Z9:Z15"/>
    <mergeCell ref="AT3:AV5"/>
    <mergeCell ref="AL9:AL15"/>
    <mergeCell ref="AM9:AM15"/>
    <mergeCell ref="AQ9:AQ15"/>
    <mergeCell ref="AR9:AR15"/>
    <mergeCell ref="AS3:AS7"/>
    <mergeCell ref="BF3:BG7"/>
    <mergeCell ref="L51:Q51"/>
    <mergeCell ref="X51:AB51"/>
    <mergeCell ref="AW3:AW7"/>
    <mergeCell ref="AX3:AZ5"/>
    <mergeCell ref="BA3:BA7"/>
    <mergeCell ref="S3:V5"/>
    <mergeCell ref="W3:W7"/>
    <mergeCell ref="X3:Z5"/>
    <mergeCell ref="AA3:AA7"/>
    <mergeCell ref="AB3:AE5"/>
    <mergeCell ref="AV39:AV40"/>
    <mergeCell ref="Q9:Q15"/>
    <mergeCell ref="R9:R15"/>
    <mergeCell ref="W25:W26"/>
    <mergeCell ref="AV30:AV31"/>
    <mergeCell ref="A1:BB1"/>
    <mergeCell ref="R2:AF2"/>
    <mergeCell ref="B3:B7"/>
    <mergeCell ref="F3:I5"/>
    <mergeCell ref="J3:J7"/>
    <mergeCell ref="K3:M5"/>
    <mergeCell ref="N3:N7"/>
    <mergeCell ref="O3:R5"/>
    <mergeCell ref="BB3:BE5"/>
    <mergeCell ref="C3:C7"/>
    <mergeCell ref="D3:E7"/>
    <mergeCell ref="AF3:AI5"/>
    <mergeCell ref="AJ3:AJ7"/>
    <mergeCell ref="AK3:AM5"/>
    <mergeCell ref="AN3:AN7"/>
    <mergeCell ref="AO3:AR5"/>
    <mergeCell ref="BG30:BG31"/>
    <mergeCell ref="B39:B40"/>
    <mergeCell ref="D39:D40"/>
    <mergeCell ref="B35:B36"/>
    <mergeCell ref="D35:D36"/>
    <mergeCell ref="BG35:BG36"/>
    <mergeCell ref="AV35:AV36"/>
    <mergeCell ref="B37:B38"/>
    <mergeCell ref="D37:D38"/>
    <mergeCell ref="AV37:AV38"/>
  </mergeCells>
  <pageMargins left="0.25" right="0.25" top="0.75" bottom="0.75" header="0.3" footer="0.3"/>
  <pageSetup paperSize="9" scale="21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H89"/>
  <sheetViews>
    <sheetView topLeftCell="A34" zoomScale="80" zoomScaleNormal="80" workbookViewId="0">
      <selection sqref="A1:BF37"/>
    </sheetView>
  </sheetViews>
  <sheetFormatPr defaultRowHeight="12.75"/>
  <cols>
    <col min="1" max="1" width="9.140625" style="380"/>
    <col min="2" max="2" width="28.28515625" customWidth="1"/>
    <col min="3" max="3" width="5.42578125" customWidth="1"/>
    <col min="4" max="4" width="5.140625" style="286" customWidth="1"/>
    <col min="5" max="13" width="3.7109375" customWidth="1"/>
    <col min="14" max="14" width="3.42578125" bestFit="1" customWidth="1"/>
    <col min="15" max="15" width="3.7109375" customWidth="1"/>
    <col min="16" max="16" width="3.42578125" customWidth="1"/>
    <col min="17" max="26" width="3.7109375" customWidth="1"/>
    <col min="27" max="27" width="3.28515625" customWidth="1"/>
    <col min="28" max="31" width="3.7109375" customWidth="1"/>
    <col min="32" max="32" width="3.28515625" customWidth="1"/>
    <col min="33" max="41" width="3.7109375" customWidth="1"/>
    <col min="42" max="42" width="3.5703125" customWidth="1"/>
    <col min="43" max="44" width="3.28515625" customWidth="1"/>
    <col min="45" max="45" width="3.5703125" customWidth="1"/>
    <col min="46" max="46" width="3.7109375" customWidth="1"/>
    <col min="47" max="47" width="3.140625" customWidth="1"/>
    <col min="48" max="48" width="3.28515625" customWidth="1"/>
    <col min="49" max="49" width="3.42578125" bestFit="1" customWidth="1"/>
    <col min="50" max="50" width="3.140625" customWidth="1"/>
    <col min="51" max="51" width="3.42578125" bestFit="1" customWidth="1"/>
    <col min="52" max="52" width="3" customWidth="1"/>
    <col min="53" max="53" width="2.28515625" customWidth="1"/>
    <col min="54" max="54" width="3.42578125" bestFit="1" customWidth="1"/>
    <col min="55" max="55" width="3.28515625" customWidth="1"/>
    <col min="56" max="56" width="3.5703125" customWidth="1"/>
    <col min="57" max="57" width="4.28515625" customWidth="1"/>
    <col min="58" max="58" width="4.42578125" customWidth="1"/>
  </cols>
  <sheetData>
    <row r="1" spans="1:60" ht="25.5" customHeight="1">
      <c r="A1" s="643" t="s">
        <v>50</v>
      </c>
      <c r="B1" s="643"/>
      <c r="C1" s="643"/>
      <c r="D1" s="643"/>
      <c r="E1" s="643"/>
      <c r="F1" s="643"/>
      <c r="G1" s="643"/>
      <c r="H1" s="643"/>
      <c r="I1" s="643"/>
      <c r="J1" s="643"/>
      <c r="K1" s="643"/>
      <c r="L1" s="643"/>
      <c r="M1" s="643"/>
      <c r="N1" s="643"/>
      <c r="O1" s="643"/>
      <c r="P1" s="643"/>
      <c r="Q1" s="643"/>
      <c r="R1" s="643"/>
      <c r="S1" s="643"/>
      <c r="T1" s="643"/>
      <c r="U1" s="643"/>
      <c r="V1" s="643"/>
      <c r="W1" s="643"/>
      <c r="X1" s="643"/>
      <c r="Y1" s="643"/>
      <c r="Z1" s="643"/>
      <c r="AA1" s="643"/>
      <c r="AB1" s="643"/>
      <c r="AC1" s="643"/>
      <c r="AD1" s="643"/>
      <c r="AE1" s="643"/>
      <c r="AF1" s="643"/>
      <c r="AG1" s="643"/>
      <c r="AH1" s="643"/>
      <c r="AI1" s="643"/>
      <c r="AJ1" s="643"/>
      <c r="AK1" s="643"/>
      <c r="AL1" s="643"/>
      <c r="AM1" s="643"/>
      <c r="AN1" s="643"/>
      <c r="AO1" s="643"/>
      <c r="AP1" s="643"/>
      <c r="AQ1" s="643"/>
      <c r="AR1" s="643"/>
      <c r="AS1" s="643"/>
      <c r="AT1" s="643"/>
      <c r="AU1" s="643"/>
      <c r="AV1" s="643"/>
      <c r="AW1" s="643"/>
      <c r="AX1" s="643"/>
      <c r="AY1" s="643"/>
      <c r="AZ1" s="643"/>
      <c r="BA1" s="643"/>
      <c r="BB1" s="643"/>
    </row>
    <row r="2" spans="1:60" ht="25.5" customHeight="1" thickBot="1">
      <c r="A2"/>
      <c r="C2" s="286"/>
      <c r="D2"/>
      <c r="Q2" s="644" t="s">
        <v>51</v>
      </c>
      <c r="R2" s="644"/>
      <c r="S2" s="644"/>
      <c r="T2" s="644"/>
      <c r="U2" s="644"/>
      <c r="V2" s="644"/>
      <c r="W2" s="644"/>
      <c r="X2" s="644"/>
      <c r="Y2" s="644"/>
      <c r="Z2" s="644"/>
      <c r="AA2" s="644"/>
      <c r="AB2" s="644"/>
      <c r="AC2" s="644"/>
      <c r="AD2" s="644"/>
      <c r="AE2" s="644"/>
    </row>
    <row r="3" spans="1:60" ht="25.5" customHeight="1" thickBot="1">
      <c r="B3" s="645" t="s">
        <v>0</v>
      </c>
      <c r="C3" s="665" t="s">
        <v>2</v>
      </c>
      <c r="D3" s="666"/>
      <c r="E3" s="648" t="s">
        <v>3</v>
      </c>
      <c r="F3" s="649"/>
      <c r="G3" s="649"/>
      <c r="H3" s="650"/>
      <c r="I3" s="657" t="s">
        <v>4</v>
      </c>
      <c r="J3" s="648" t="s">
        <v>5</v>
      </c>
      <c r="K3" s="649"/>
      <c r="L3" s="650"/>
      <c r="M3" s="657" t="s">
        <v>6</v>
      </c>
      <c r="N3" s="648" t="s">
        <v>7</v>
      </c>
      <c r="O3" s="649"/>
      <c r="P3" s="649"/>
      <c r="Q3" s="650"/>
      <c r="R3" s="648" t="s">
        <v>8</v>
      </c>
      <c r="S3" s="649"/>
      <c r="T3" s="649"/>
      <c r="U3" s="650"/>
      <c r="V3" s="679" t="s">
        <v>9</v>
      </c>
      <c r="W3" s="682" t="s">
        <v>10</v>
      </c>
      <c r="X3" s="683"/>
      <c r="Y3" s="684"/>
      <c r="Z3" s="650" t="s">
        <v>11</v>
      </c>
      <c r="AA3" s="649" t="s">
        <v>12</v>
      </c>
      <c r="AB3" s="649"/>
      <c r="AC3" s="650"/>
      <c r="AD3" s="657" t="s">
        <v>13</v>
      </c>
      <c r="AE3" s="648" t="s">
        <v>14</v>
      </c>
      <c r="AF3" s="649"/>
      <c r="AG3" s="649"/>
      <c r="AH3" s="650"/>
      <c r="AI3" s="657" t="s">
        <v>15</v>
      </c>
      <c r="AJ3" s="649" t="s">
        <v>16</v>
      </c>
      <c r="AK3" s="649"/>
      <c r="AL3" s="650"/>
      <c r="AM3" s="657" t="s">
        <v>17</v>
      </c>
      <c r="AN3" s="648" t="s">
        <v>18</v>
      </c>
      <c r="AO3" s="649"/>
      <c r="AP3" s="649"/>
      <c r="AQ3" s="650"/>
      <c r="AR3" s="648" t="s">
        <v>19</v>
      </c>
      <c r="AS3" s="649"/>
      <c r="AT3" s="649"/>
      <c r="AU3" s="650"/>
      <c r="AV3" s="657" t="s">
        <v>20</v>
      </c>
      <c r="AW3" s="648" t="s">
        <v>21</v>
      </c>
      <c r="AX3" s="649"/>
      <c r="AY3" s="650"/>
      <c r="AZ3" s="657" t="s">
        <v>22</v>
      </c>
      <c r="BA3" s="660" t="s">
        <v>23</v>
      </c>
      <c r="BB3" s="660"/>
      <c r="BC3" s="660"/>
      <c r="BD3" s="661"/>
      <c r="BE3" s="671" t="s">
        <v>24</v>
      </c>
      <c r="BF3" s="672"/>
    </row>
    <row r="4" spans="1:60" ht="25.5" customHeight="1" thickBot="1">
      <c r="B4" s="646"/>
      <c r="C4" s="667"/>
      <c r="D4" s="668"/>
      <c r="E4" s="651"/>
      <c r="F4" s="652"/>
      <c r="G4" s="652"/>
      <c r="H4" s="653"/>
      <c r="I4" s="658"/>
      <c r="J4" s="651"/>
      <c r="K4" s="652"/>
      <c r="L4" s="653"/>
      <c r="M4" s="658"/>
      <c r="N4" s="651"/>
      <c r="O4" s="652"/>
      <c r="P4" s="652"/>
      <c r="Q4" s="653"/>
      <c r="R4" s="651"/>
      <c r="S4" s="652"/>
      <c r="T4" s="652"/>
      <c r="U4" s="653"/>
      <c r="V4" s="680"/>
      <c r="W4" s="685"/>
      <c r="X4" s="686"/>
      <c r="Y4" s="687"/>
      <c r="Z4" s="653"/>
      <c r="AA4" s="652"/>
      <c r="AB4" s="652"/>
      <c r="AC4" s="653"/>
      <c r="AD4" s="658"/>
      <c r="AE4" s="651"/>
      <c r="AF4" s="652"/>
      <c r="AG4" s="652"/>
      <c r="AH4" s="653"/>
      <c r="AI4" s="658"/>
      <c r="AJ4" s="652"/>
      <c r="AK4" s="652"/>
      <c r="AL4" s="653"/>
      <c r="AM4" s="658"/>
      <c r="AN4" s="651"/>
      <c r="AO4" s="652"/>
      <c r="AP4" s="652"/>
      <c r="AQ4" s="653"/>
      <c r="AR4" s="651"/>
      <c r="AS4" s="652"/>
      <c r="AT4" s="652"/>
      <c r="AU4" s="653"/>
      <c r="AV4" s="658"/>
      <c r="AW4" s="651"/>
      <c r="AX4" s="652"/>
      <c r="AY4" s="653"/>
      <c r="AZ4" s="658"/>
      <c r="BA4" s="660"/>
      <c r="BB4" s="660"/>
      <c r="BC4" s="660"/>
      <c r="BD4" s="661"/>
      <c r="BE4" s="673"/>
      <c r="BF4" s="674"/>
    </row>
    <row r="5" spans="1:60" ht="25.5" customHeight="1" thickBot="1">
      <c r="B5" s="646"/>
      <c r="C5" s="667"/>
      <c r="D5" s="668"/>
      <c r="E5" s="654"/>
      <c r="F5" s="655"/>
      <c r="G5" s="655"/>
      <c r="H5" s="656"/>
      <c r="I5" s="658"/>
      <c r="J5" s="654"/>
      <c r="K5" s="655"/>
      <c r="L5" s="656"/>
      <c r="M5" s="658"/>
      <c r="N5" s="654"/>
      <c r="O5" s="655"/>
      <c r="P5" s="655"/>
      <c r="Q5" s="656"/>
      <c r="R5" s="654"/>
      <c r="S5" s="655"/>
      <c r="T5" s="655"/>
      <c r="U5" s="656"/>
      <c r="V5" s="680"/>
      <c r="W5" s="688"/>
      <c r="X5" s="686"/>
      <c r="Y5" s="687"/>
      <c r="Z5" s="653"/>
      <c r="AA5" s="655"/>
      <c r="AB5" s="655"/>
      <c r="AC5" s="656"/>
      <c r="AD5" s="658"/>
      <c r="AE5" s="654"/>
      <c r="AF5" s="655"/>
      <c r="AG5" s="655"/>
      <c r="AH5" s="656"/>
      <c r="AI5" s="658"/>
      <c r="AJ5" s="655"/>
      <c r="AK5" s="655"/>
      <c r="AL5" s="656"/>
      <c r="AM5" s="658"/>
      <c r="AN5" s="654"/>
      <c r="AO5" s="655"/>
      <c r="AP5" s="655"/>
      <c r="AQ5" s="656"/>
      <c r="AR5" s="654"/>
      <c r="AS5" s="655"/>
      <c r="AT5" s="655"/>
      <c r="AU5" s="656"/>
      <c r="AV5" s="658"/>
      <c r="AW5" s="654"/>
      <c r="AX5" s="655"/>
      <c r="AY5" s="656"/>
      <c r="AZ5" s="658"/>
      <c r="BA5" s="660"/>
      <c r="BB5" s="660"/>
      <c r="BC5" s="660"/>
      <c r="BD5" s="661"/>
      <c r="BE5" s="673"/>
      <c r="BF5" s="674"/>
    </row>
    <row r="6" spans="1:60" ht="25.5" customHeight="1" thickBot="1">
      <c r="B6" s="646"/>
      <c r="C6" s="667"/>
      <c r="D6" s="668"/>
      <c r="E6" s="1">
        <v>1</v>
      </c>
      <c r="F6" s="2">
        <v>8</v>
      </c>
      <c r="G6" s="2">
        <v>15</v>
      </c>
      <c r="H6" s="3">
        <v>22</v>
      </c>
      <c r="I6" s="658"/>
      <c r="J6" s="1">
        <v>6</v>
      </c>
      <c r="K6" s="2">
        <v>13</v>
      </c>
      <c r="L6" s="3">
        <v>20</v>
      </c>
      <c r="M6" s="658"/>
      <c r="N6" s="1">
        <v>3</v>
      </c>
      <c r="O6" s="2">
        <v>10</v>
      </c>
      <c r="P6" s="2">
        <v>17</v>
      </c>
      <c r="Q6" s="3">
        <v>24</v>
      </c>
      <c r="R6" s="4">
        <v>1</v>
      </c>
      <c r="S6" s="2">
        <v>8</v>
      </c>
      <c r="T6" s="2">
        <v>15</v>
      </c>
      <c r="U6" s="3">
        <v>22</v>
      </c>
      <c r="V6" s="680"/>
      <c r="W6" s="84">
        <v>5</v>
      </c>
      <c r="X6" s="350">
        <v>12</v>
      </c>
      <c r="Y6" s="351">
        <v>19</v>
      </c>
      <c r="Z6" s="653"/>
      <c r="AA6" s="1">
        <v>2</v>
      </c>
      <c r="AB6" s="2">
        <v>9</v>
      </c>
      <c r="AC6" s="3">
        <v>16</v>
      </c>
      <c r="AD6" s="658"/>
      <c r="AE6" s="1">
        <v>2</v>
      </c>
      <c r="AF6" s="2">
        <v>9</v>
      </c>
      <c r="AG6" s="2">
        <v>16</v>
      </c>
      <c r="AH6" s="3">
        <v>23</v>
      </c>
      <c r="AI6" s="658"/>
      <c r="AJ6" s="1">
        <v>6</v>
      </c>
      <c r="AK6" s="2">
        <v>13</v>
      </c>
      <c r="AL6" s="3">
        <v>20</v>
      </c>
      <c r="AM6" s="658"/>
      <c r="AN6" s="1">
        <v>4</v>
      </c>
      <c r="AO6" s="2">
        <v>11</v>
      </c>
      <c r="AP6" s="2">
        <v>18</v>
      </c>
      <c r="AQ6" s="3">
        <v>25</v>
      </c>
      <c r="AR6" s="4">
        <v>1</v>
      </c>
      <c r="AS6" s="2">
        <v>8</v>
      </c>
      <c r="AT6" s="5">
        <v>15</v>
      </c>
      <c r="AU6" s="6">
        <v>22</v>
      </c>
      <c r="AV6" s="658"/>
      <c r="AW6" s="1">
        <v>6</v>
      </c>
      <c r="AX6" s="2">
        <v>13</v>
      </c>
      <c r="AY6" s="3">
        <v>20</v>
      </c>
      <c r="AZ6" s="658"/>
      <c r="BA6" s="85">
        <v>3</v>
      </c>
      <c r="BB6" s="85">
        <v>10</v>
      </c>
      <c r="BC6" s="85">
        <v>17</v>
      </c>
      <c r="BD6" s="86">
        <v>24</v>
      </c>
      <c r="BE6" s="673"/>
      <c r="BF6" s="674"/>
    </row>
    <row r="7" spans="1:60" ht="25.5" customHeight="1" thickBot="1">
      <c r="B7" s="647"/>
      <c r="C7" s="669"/>
      <c r="D7" s="670"/>
      <c r="E7" s="7">
        <v>7</v>
      </c>
      <c r="F7" s="8">
        <v>14</v>
      </c>
      <c r="G7" s="8">
        <v>21</v>
      </c>
      <c r="H7" s="9">
        <v>28</v>
      </c>
      <c r="I7" s="659"/>
      <c r="J7" s="10">
        <v>12</v>
      </c>
      <c r="K7" s="8">
        <v>19</v>
      </c>
      <c r="L7" s="9">
        <v>26</v>
      </c>
      <c r="M7" s="659"/>
      <c r="N7" s="10">
        <v>9</v>
      </c>
      <c r="O7" s="8">
        <v>16</v>
      </c>
      <c r="P7" s="8">
        <v>23</v>
      </c>
      <c r="Q7" s="9">
        <v>30</v>
      </c>
      <c r="R7" s="10">
        <v>7</v>
      </c>
      <c r="S7" s="8">
        <v>14</v>
      </c>
      <c r="T7" s="8">
        <v>21</v>
      </c>
      <c r="U7" s="9">
        <v>28</v>
      </c>
      <c r="V7" s="681"/>
      <c r="W7" s="11">
        <v>11</v>
      </c>
      <c r="X7" s="352">
        <v>18</v>
      </c>
      <c r="Y7" s="353">
        <v>25</v>
      </c>
      <c r="Z7" s="656"/>
      <c r="AA7" s="10">
        <v>8</v>
      </c>
      <c r="AB7" s="8">
        <v>15</v>
      </c>
      <c r="AC7" s="9">
        <v>22</v>
      </c>
      <c r="AD7" s="659"/>
      <c r="AE7" s="10">
        <v>8</v>
      </c>
      <c r="AF7" s="8">
        <v>15</v>
      </c>
      <c r="AG7" s="8">
        <v>22</v>
      </c>
      <c r="AH7" s="9">
        <v>29</v>
      </c>
      <c r="AI7" s="659"/>
      <c r="AJ7" s="10">
        <v>12</v>
      </c>
      <c r="AK7" s="8">
        <v>19</v>
      </c>
      <c r="AL7" s="9">
        <v>26</v>
      </c>
      <c r="AM7" s="659"/>
      <c r="AN7" s="10">
        <v>10</v>
      </c>
      <c r="AO7" s="8">
        <v>17</v>
      </c>
      <c r="AP7" s="8">
        <v>24</v>
      </c>
      <c r="AQ7" s="9">
        <v>31</v>
      </c>
      <c r="AR7" s="10">
        <v>7</v>
      </c>
      <c r="AS7" s="8">
        <v>14</v>
      </c>
      <c r="AT7" s="12">
        <v>21</v>
      </c>
      <c r="AU7" s="13">
        <v>28</v>
      </c>
      <c r="AV7" s="659"/>
      <c r="AW7" s="10">
        <v>12</v>
      </c>
      <c r="AX7" s="8">
        <v>19</v>
      </c>
      <c r="AY7" s="9">
        <v>26</v>
      </c>
      <c r="AZ7" s="659"/>
      <c r="BA7" s="85">
        <v>9</v>
      </c>
      <c r="BB7" s="85">
        <v>16</v>
      </c>
      <c r="BC7" s="85">
        <v>23</v>
      </c>
      <c r="BD7" s="86">
        <v>31</v>
      </c>
      <c r="BE7" s="675"/>
      <c r="BF7" s="676"/>
    </row>
    <row r="8" spans="1:60" ht="25.5" customHeight="1" thickBot="1">
      <c r="B8" s="354" t="s">
        <v>25</v>
      </c>
      <c r="C8" s="14">
        <f>SUM(D8,BE8,O8,S8,AG8:AH8,AM8:AO8)</f>
        <v>1548</v>
      </c>
      <c r="D8" s="269">
        <f>SUM(D16,D20,D25)</f>
        <v>504</v>
      </c>
      <c r="E8" s="15">
        <f t="shared" ref="E8:R8" si="0">SUM(E17:E35)</f>
        <v>36</v>
      </c>
      <c r="F8" s="15">
        <f t="shared" si="0"/>
        <v>36</v>
      </c>
      <c r="G8" s="15">
        <f t="shared" si="0"/>
        <v>36</v>
      </c>
      <c r="H8" s="15">
        <f t="shared" si="0"/>
        <v>36</v>
      </c>
      <c r="I8" s="15">
        <f t="shared" si="0"/>
        <v>36</v>
      </c>
      <c r="J8" s="15">
        <f t="shared" si="0"/>
        <v>36</v>
      </c>
      <c r="K8" s="15">
        <f t="shared" si="0"/>
        <v>36</v>
      </c>
      <c r="L8" s="15">
        <f t="shared" si="0"/>
        <v>36</v>
      </c>
      <c r="M8" s="15">
        <f t="shared" si="0"/>
        <v>36</v>
      </c>
      <c r="N8" s="15">
        <f t="shared" si="0"/>
        <v>36</v>
      </c>
      <c r="O8" s="15">
        <f t="shared" si="0"/>
        <v>36</v>
      </c>
      <c r="P8" s="15">
        <f t="shared" si="0"/>
        <v>36</v>
      </c>
      <c r="Q8" s="15">
        <f t="shared" si="0"/>
        <v>36</v>
      </c>
      <c r="R8" s="15">
        <f t="shared" si="0"/>
        <v>36</v>
      </c>
      <c r="S8" s="64">
        <v>36</v>
      </c>
      <c r="T8" s="64">
        <v>36</v>
      </c>
      <c r="U8" s="21"/>
      <c r="V8" s="15"/>
      <c r="W8" s="15"/>
      <c r="X8" s="15">
        <f t="shared" ref="X8:AM8" si="1">SUM(X17:X35)</f>
        <v>36</v>
      </c>
      <c r="Y8" s="15">
        <f t="shared" si="1"/>
        <v>36</v>
      </c>
      <c r="Z8" s="15">
        <f t="shared" si="1"/>
        <v>36</v>
      </c>
      <c r="AA8" s="15">
        <f t="shared" si="1"/>
        <v>36</v>
      </c>
      <c r="AB8" s="15">
        <f t="shared" si="1"/>
        <v>36</v>
      </c>
      <c r="AC8" s="15">
        <f t="shared" si="1"/>
        <v>36</v>
      </c>
      <c r="AD8" s="15">
        <f t="shared" si="1"/>
        <v>36</v>
      </c>
      <c r="AE8" s="15">
        <f t="shared" si="1"/>
        <v>36</v>
      </c>
      <c r="AF8" s="15">
        <f t="shared" si="1"/>
        <v>36</v>
      </c>
      <c r="AG8" s="15">
        <f t="shared" si="1"/>
        <v>36</v>
      </c>
      <c r="AH8" s="15">
        <f t="shared" si="1"/>
        <v>36</v>
      </c>
      <c r="AI8" s="15">
        <f t="shared" si="1"/>
        <v>36</v>
      </c>
      <c r="AJ8" s="15">
        <f t="shared" si="1"/>
        <v>36</v>
      </c>
      <c r="AK8" s="15">
        <f t="shared" si="1"/>
        <v>36</v>
      </c>
      <c r="AL8" s="15">
        <f t="shared" si="1"/>
        <v>36</v>
      </c>
      <c r="AM8" s="15">
        <f t="shared" si="1"/>
        <v>36</v>
      </c>
      <c r="AN8" s="64">
        <v>36</v>
      </c>
      <c r="AO8" s="64">
        <v>36</v>
      </c>
      <c r="AP8" s="15">
        <f t="shared" ref="AP8:AU8" si="2">SUM(AP17:AP35)</f>
        <v>36</v>
      </c>
      <c r="AQ8" s="15">
        <f t="shared" si="2"/>
        <v>36</v>
      </c>
      <c r="AR8" s="15">
        <f t="shared" si="2"/>
        <v>36</v>
      </c>
      <c r="AS8" s="15">
        <f t="shared" si="2"/>
        <v>36</v>
      </c>
      <c r="AT8" s="15">
        <f t="shared" si="2"/>
        <v>36</v>
      </c>
      <c r="AU8" s="15">
        <f t="shared" si="2"/>
        <v>36</v>
      </c>
      <c r="AV8" s="16"/>
      <c r="AW8" s="16"/>
      <c r="AX8" s="16"/>
      <c r="AY8" s="16"/>
      <c r="AZ8" s="16"/>
      <c r="BA8" s="16"/>
      <c r="BB8" s="16"/>
      <c r="BC8" s="16"/>
      <c r="BD8" s="17"/>
      <c r="BE8" s="18">
        <f>SUM(BE16,BE20,BE25)</f>
        <v>792</v>
      </c>
      <c r="BF8" s="19"/>
      <c r="BG8">
        <f>SUM(E8:T8)</f>
        <v>576</v>
      </c>
      <c r="BH8">
        <f>SUM(X8:AU8)</f>
        <v>864</v>
      </c>
    </row>
    <row r="9" spans="1:60" ht="13.5" customHeight="1" thickBot="1">
      <c r="B9" s="517"/>
      <c r="C9" s="14"/>
      <c r="D9" s="356" t="s">
        <v>57</v>
      </c>
      <c r="E9" s="15"/>
      <c r="F9" s="15"/>
      <c r="G9" s="15"/>
      <c r="H9" s="15"/>
      <c r="I9" s="15"/>
      <c r="J9" s="15"/>
      <c r="K9" s="15"/>
      <c r="L9" s="15"/>
      <c r="M9" s="15"/>
      <c r="N9" s="361"/>
      <c r="O9" s="362"/>
      <c r="P9" s="689"/>
      <c r="Q9" s="689"/>
      <c r="R9" s="689"/>
      <c r="S9" s="720"/>
      <c r="T9" s="720"/>
      <c r="U9" s="719"/>
      <c r="V9" s="363" t="s">
        <v>61</v>
      </c>
      <c r="W9" s="363" t="s">
        <v>61</v>
      </c>
      <c r="X9" s="362"/>
      <c r="Y9" s="704"/>
      <c r="Z9" s="375"/>
      <c r="AA9" s="689"/>
      <c r="AB9" s="689"/>
      <c r="AC9" s="689"/>
      <c r="AD9" s="363" t="s">
        <v>61</v>
      </c>
      <c r="AE9" s="364"/>
      <c r="AF9" s="365"/>
      <c r="AG9" s="702"/>
      <c r="AH9" s="689"/>
      <c r="AI9" s="364"/>
      <c r="AJ9" s="689"/>
      <c r="AK9" s="689"/>
      <c r="AL9" s="693"/>
      <c r="AM9" s="364"/>
      <c r="AN9" s="521"/>
      <c r="AO9" s="521"/>
      <c r="AP9" s="716"/>
      <c r="AQ9" s="716"/>
      <c r="AR9" s="716"/>
      <c r="AS9" s="364"/>
      <c r="AT9" s="15"/>
      <c r="AU9" s="15"/>
      <c r="AV9" s="16"/>
      <c r="AW9" s="16"/>
      <c r="AX9" s="16"/>
      <c r="AY9" s="16"/>
      <c r="AZ9" s="16"/>
      <c r="BA9" s="16"/>
      <c r="BB9" s="16"/>
      <c r="BC9" s="16"/>
      <c r="BD9" s="17"/>
      <c r="BE9" s="18"/>
      <c r="BF9" s="19"/>
    </row>
    <row r="10" spans="1:60" ht="15.75" customHeight="1" thickBot="1">
      <c r="B10" s="517"/>
      <c r="C10" s="14"/>
      <c r="D10" s="357" t="s">
        <v>58</v>
      </c>
      <c r="E10" s="15"/>
      <c r="F10" s="15"/>
      <c r="G10" s="15"/>
      <c r="H10" s="15"/>
      <c r="I10" s="15"/>
      <c r="J10" s="15"/>
      <c r="K10" s="15"/>
      <c r="L10" s="15"/>
      <c r="M10" s="15"/>
      <c r="N10" s="363" t="s">
        <v>61</v>
      </c>
      <c r="O10" s="362"/>
      <c r="P10" s="689"/>
      <c r="Q10" s="689"/>
      <c r="R10" s="689"/>
      <c r="S10" s="720"/>
      <c r="T10" s="720"/>
      <c r="U10" s="719"/>
      <c r="V10" s="363" t="s">
        <v>61</v>
      </c>
      <c r="W10" s="363" t="s">
        <v>61</v>
      </c>
      <c r="X10" s="362"/>
      <c r="Y10" s="704"/>
      <c r="Z10" s="375"/>
      <c r="AA10" s="689"/>
      <c r="AB10" s="689"/>
      <c r="AC10" s="689"/>
      <c r="AD10" s="373"/>
      <c r="AE10" s="364"/>
      <c r="AF10" s="365"/>
      <c r="AG10" s="702"/>
      <c r="AH10" s="689"/>
      <c r="AI10" s="364"/>
      <c r="AJ10" s="689"/>
      <c r="AK10" s="689"/>
      <c r="AL10" s="693"/>
      <c r="AM10" s="364"/>
      <c r="AN10" s="521"/>
      <c r="AO10" s="521"/>
      <c r="AP10" s="717"/>
      <c r="AQ10" s="717"/>
      <c r="AR10" s="717"/>
      <c r="AS10" s="364"/>
      <c r="AT10" s="15"/>
      <c r="AU10" s="15"/>
      <c r="AV10" s="16"/>
      <c r="AW10" s="16"/>
      <c r="AX10" s="16"/>
      <c r="AY10" s="16"/>
      <c r="AZ10" s="16"/>
      <c r="BA10" s="16"/>
      <c r="BB10" s="16"/>
      <c r="BC10" s="16"/>
      <c r="BD10" s="17"/>
      <c r="BE10" s="18"/>
      <c r="BF10" s="19"/>
    </row>
    <row r="11" spans="1:60" ht="18" customHeight="1" thickBot="1">
      <c r="B11" s="517"/>
      <c r="C11" s="14"/>
      <c r="D11" s="359" t="s">
        <v>59</v>
      </c>
      <c r="E11" s="15"/>
      <c r="F11" s="15"/>
      <c r="G11" s="15"/>
      <c r="H11" s="15"/>
      <c r="I11" s="15"/>
      <c r="J11" s="15"/>
      <c r="K11" s="15"/>
      <c r="L11" s="15"/>
      <c r="M11" s="15"/>
      <c r="N11" s="369"/>
      <c r="O11" s="362"/>
      <c r="P11" s="689"/>
      <c r="Q11" s="689"/>
      <c r="R11" s="689"/>
      <c r="S11" s="720"/>
      <c r="T11" s="720"/>
      <c r="U11" s="719"/>
      <c r="V11" s="363" t="s">
        <v>61</v>
      </c>
      <c r="W11" s="363" t="s">
        <v>61</v>
      </c>
      <c r="X11" s="362"/>
      <c r="Y11" s="704"/>
      <c r="Z11" s="375"/>
      <c r="AA11" s="689"/>
      <c r="AB11" s="689"/>
      <c r="AC11" s="689"/>
      <c r="AD11" s="373"/>
      <c r="AE11" s="364"/>
      <c r="AF11" s="365"/>
      <c r="AG11" s="702"/>
      <c r="AH11" s="689"/>
      <c r="AI11" s="364"/>
      <c r="AJ11" s="689"/>
      <c r="AK11" s="689"/>
      <c r="AL11" s="693"/>
      <c r="AM11" s="364"/>
      <c r="AN11" s="521"/>
      <c r="AO11" s="521"/>
      <c r="AP11" s="717"/>
      <c r="AQ11" s="717"/>
      <c r="AR11" s="717"/>
      <c r="AS11" s="364"/>
      <c r="AT11" s="15"/>
      <c r="AU11" s="15"/>
      <c r="AV11" s="16"/>
      <c r="AW11" s="16"/>
      <c r="AX11" s="16"/>
      <c r="AY11" s="16"/>
      <c r="AZ11" s="16"/>
      <c r="BA11" s="16"/>
      <c r="BB11" s="16"/>
      <c r="BC11" s="16"/>
      <c r="BD11" s="17"/>
      <c r="BE11" s="18"/>
      <c r="BF11" s="19"/>
    </row>
    <row r="12" spans="1:60" ht="12" customHeight="1" thickBot="1">
      <c r="B12" s="517"/>
      <c r="C12" s="14"/>
      <c r="D12" s="360" t="s">
        <v>60</v>
      </c>
      <c r="E12" s="15"/>
      <c r="F12" s="15"/>
      <c r="G12" s="15"/>
      <c r="H12" s="15"/>
      <c r="I12" s="15"/>
      <c r="J12" s="15"/>
      <c r="K12" s="15"/>
      <c r="L12" s="15"/>
      <c r="M12" s="15"/>
      <c r="N12" s="374"/>
      <c r="O12" s="362"/>
      <c r="P12" s="689"/>
      <c r="Q12" s="689"/>
      <c r="R12" s="689"/>
      <c r="S12" s="720"/>
      <c r="T12" s="720"/>
      <c r="U12" s="719"/>
      <c r="V12" s="363" t="s">
        <v>61</v>
      </c>
      <c r="W12" s="363" t="s">
        <v>61</v>
      </c>
      <c r="X12" s="362"/>
      <c r="Y12" s="704"/>
      <c r="Z12" s="375"/>
      <c r="AA12" s="689"/>
      <c r="AB12" s="689"/>
      <c r="AC12" s="689"/>
      <c r="AD12" s="373"/>
      <c r="AE12" s="364"/>
      <c r="AF12" s="365"/>
      <c r="AG12" s="702"/>
      <c r="AH12" s="689"/>
      <c r="AI12" s="364"/>
      <c r="AJ12" s="689"/>
      <c r="AK12" s="689"/>
      <c r="AL12" s="693"/>
      <c r="AM12" s="362"/>
      <c r="AN12" s="522"/>
      <c r="AO12" s="521"/>
      <c r="AP12" s="717"/>
      <c r="AQ12" s="717"/>
      <c r="AR12" s="717"/>
      <c r="AS12" s="361"/>
      <c r="AT12" s="15"/>
      <c r="AU12" s="15"/>
      <c r="AV12" s="16"/>
      <c r="AW12" s="16"/>
      <c r="AX12" s="16"/>
      <c r="AY12" s="16"/>
      <c r="AZ12" s="16"/>
      <c r="BA12" s="16"/>
      <c r="BB12" s="16"/>
      <c r="BC12" s="16"/>
      <c r="BD12" s="17"/>
      <c r="BE12" s="18"/>
      <c r="BF12" s="19"/>
    </row>
    <row r="13" spans="1:60" ht="15" customHeight="1" thickBot="1">
      <c r="B13" s="517"/>
      <c r="C13" s="14"/>
      <c r="D13" s="388" t="s">
        <v>54</v>
      </c>
      <c r="E13" s="15"/>
      <c r="F13" s="15"/>
      <c r="G13" s="15"/>
      <c r="H13" s="15"/>
      <c r="I13" s="15"/>
      <c r="J13" s="15"/>
      <c r="K13" s="15"/>
      <c r="L13" s="15"/>
      <c r="M13" s="15"/>
      <c r="N13" s="373"/>
      <c r="O13" s="362"/>
      <c r="P13" s="689"/>
      <c r="Q13" s="689"/>
      <c r="R13" s="689"/>
      <c r="S13" s="720"/>
      <c r="T13" s="720"/>
      <c r="U13" s="719"/>
      <c r="V13" s="363" t="s">
        <v>61</v>
      </c>
      <c r="W13" s="363" t="s">
        <v>61</v>
      </c>
      <c r="X13" s="362"/>
      <c r="Y13" s="704"/>
      <c r="Z13" s="375"/>
      <c r="AA13" s="689"/>
      <c r="AB13" s="689"/>
      <c r="AC13" s="689"/>
      <c r="AD13" s="373"/>
      <c r="AE13" s="364"/>
      <c r="AF13" s="365"/>
      <c r="AG13" s="702"/>
      <c r="AH13" s="689"/>
      <c r="AI13" s="364"/>
      <c r="AJ13" s="689"/>
      <c r="AK13" s="689"/>
      <c r="AL13" s="693"/>
      <c r="AM13" s="363" t="s">
        <v>61</v>
      </c>
      <c r="AN13" s="523"/>
      <c r="AO13" s="521"/>
      <c r="AP13" s="717"/>
      <c r="AQ13" s="717"/>
      <c r="AR13" s="717"/>
      <c r="AS13" s="363" t="s">
        <v>61</v>
      </c>
      <c r="AT13" s="15"/>
      <c r="AU13" s="15"/>
      <c r="AV13" s="16"/>
      <c r="AW13" s="16"/>
      <c r="AX13" s="16"/>
      <c r="AY13" s="16"/>
      <c r="AZ13" s="16"/>
      <c r="BA13" s="16"/>
      <c r="BB13" s="16"/>
      <c r="BC13" s="16"/>
      <c r="BD13" s="17"/>
      <c r="BE13" s="18"/>
      <c r="BF13" s="19"/>
    </row>
    <row r="14" spans="1:60" ht="15.75" customHeight="1" thickBot="1">
      <c r="B14" s="517"/>
      <c r="C14" s="14"/>
      <c r="D14" s="520" t="s">
        <v>55</v>
      </c>
      <c r="E14" s="15"/>
      <c r="F14" s="15"/>
      <c r="G14" s="15"/>
      <c r="H14" s="15"/>
      <c r="I14" s="15"/>
      <c r="J14" s="15"/>
      <c r="K14" s="15"/>
      <c r="L14" s="15"/>
      <c r="M14" s="15"/>
      <c r="N14" s="373"/>
      <c r="O14" s="362"/>
      <c r="P14" s="689"/>
      <c r="Q14" s="689"/>
      <c r="R14" s="689"/>
      <c r="S14" s="720"/>
      <c r="T14" s="720"/>
      <c r="U14" s="719"/>
      <c r="V14" s="363" t="s">
        <v>61</v>
      </c>
      <c r="W14" s="363" t="s">
        <v>61</v>
      </c>
      <c r="X14" s="362"/>
      <c r="Y14" s="704"/>
      <c r="Z14" s="375"/>
      <c r="AA14" s="689"/>
      <c r="AB14" s="689"/>
      <c r="AC14" s="689"/>
      <c r="AD14" s="373"/>
      <c r="AE14" s="364"/>
      <c r="AF14" s="365"/>
      <c r="AG14" s="702"/>
      <c r="AH14" s="689"/>
      <c r="AI14" s="364"/>
      <c r="AJ14" s="689"/>
      <c r="AK14" s="689"/>
      <c r="AL14" s="693"/>
      <c r="AM14" s="374"/>
      <c r="AN14" s="363" t="s">
        <v>61</v>
      </c>
      <c r="AO14" s="521"/>
      <c r="AP14" s="717"/>
      <c r="AQ14" s="717"/>
      <c r="AR14" s="717"/>
      <c r="AS14" s="374"/>
      <c r="AT14" s="15"/>
      <c r="AU14" s="15"/>
      <c r="AV14" s="16"/>
      <c r="AW14" s="16"/>
      <c r="AX14" s="16"/>
      <c r="AY14" s="16"/>
      <c r="AZ14" s="16"/>
      <c r="BA14" s="16"/>
      <c r="BB14" s="16"/>
      <c r="BC14" s="16"/>
      <c r="BD14" s="17"/>
      <c r="BE14" s="18"/>
      <c r="BF14" s="19"/>
    </row>
    <row r="15" spans="1:60" ht="18" customHeight="1" thickBot="1">
      <c r="B15" s="517"/>
      <c r="C15" s="14"/>
      <c r="D15" s="519" t="s">
        <v>56</v>
      </c>
      <c r="E15" s="15"/>
      <c r="F15" s="15"/>
      <c r="G15" s="15"/>
      <c r="H15" s="15"/>
      <c r="I15" s="15"/>
      <c r="J15" s="15"/>
      <c r="K15" s="15"/>
      <c r="L15" s="15"/>
      <c r="M15" s="15"/>
      <c r="N15" s="374"/>
      <c r="O15" s="362"/>
      <c r="P15" s="689"/>
      <c r="Q15" s="689"/>
      <c r="R15" s="689"/>
      <c r="S15" s="720"/>
      <c r="T15" s="720"/>
      <c r="U15" s="719"/>
      <c r="V15" s="363" t="s">
        <v>61</v>
      </c>
      <c r="W15" s="363" t="s">
        <v>61</v>
      </c>
      <c r="X15" s="362"/>
      <c r="Y15" s="704"/>
      <c r="Z15" s="375"/>
      <c r="AA15" s="689"/>
      <c r="AB15" s="689"/>
      <c r="AC15" s="689"/>
      <c r="AD15" s="373"/>
      <c r="AE15" s="363" t="s">
        <v>61</v>
      </c>
      <c r="AF15" s="362"/>
      <c r="AG15" s="702"/>
      <c r="AH15" s="689"/>
      <c r="AI15" s="364"/>
      <c r="AJ15" s="689"/>
      <c r="AK15" s="689"/>
      <c r="AL15" s="693"/>
      <c r="AM15" s="364"/>
      <c r="AN15" s="522"/>
      <c r="AO15" s="521"/>
      <c r="AP15" s="718"/>
      <c r="AQ15" s="718"/>
      <c r="AR15" s="718"/>
      <c r="AS15" s="364"/>
      <c r="AT15" s="15"/>
      <c r="AU15" s="15"/>
      <c r="AV15" s="16"/>
      <c r="AW15" s="16"/>
      <c r="AX15" s="16"/>
      <c r="AY15" s="16"/>
      <c r="AZ15" s="16"/>
      <c r="BA15" s="16"/>
      <c r="BB15" s="16"/>
      <c r="BC15" s="16"/>
      <c r="BD15" s="17"/>
      <c r="BE15" s="18"/>
      <c r="BF15" s="19"/>
    </row>
    <row r="16" spans="1:60" ht="27.75" customHeight="1" thickBot="1">
      <c r="B16" s="382" t="s">
        <v>67</v>
      </c>
      <c r="C16" s="518"/>
      <c r="D16" s="287">
        <f>SUM(D17:D19)</f>
        <v>84</v>
      </c>
      <c r="E16" s="15"/>
      <c r="F16" s="20"/>
      <c r="G16" s="20"/>
      <c r="H16" s="20"/>
      <c r="I16" s="20"/>
      <c r="J16" s="20"/>
      <c r="K16" s="20"/>
      <c r="L16" s="20"/>
      <c r="M16" s="20"/>
      <c r="N16" s="20"/>
      <c r="O16" s="16"/>
      <c r="P16" s="20"/>
      <c r="Q16" s="20"/>
      <c r="R16" s="20"/>
      <c r="S16" s="64"/>
      <c r="T16" s="64"/>
      <c r="U16" s="21"/>
      <c r="V16" s="22"/>
      <c r="W16" s="23"/>
      <c r="X16" s="16"/>
      <c r="Y16" s="16"/>
      <c r="Z16" s="15"/>
      <c r="AA16" s="20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20"/>
      <c r="AM16" s="16"/>
      <c r="AN16" s="64"/>
      <c r="AO16" s="64"/>
      <c r="AP16" s="20"/>
      <c r="AQ16" s="20"/>
      <c r="AR16" s="67"/>
      <c r="AS16" s="67"/>
      <c r="AT16" s="67"/>
      <c r="AU16" s="67"/>
      <c r="AV16" s="24"/>
      <c r="AW16" s="22"/>
      <c r="AX16" s="22"/>
      <c r="AY16" s="22"/>
      <c r="AZ16" s="22"/>
      <c r="BA16" s="22"/>
      <c r="BB16" s="22"/>
      <c r="BC16" s="22"/>
      <c r="BD16" s="23"/>
      <c r="BE16" s="74">
        <f>SUM(BE17:BE19)</f>
        <v>132</v>
      </c>
      <c r="BF16" s="19"/>
    </row>
    <row r="17" spans="1:59" s="285" customFormat="1" ht="35.1" customHeight="1" thickBot="1">
      <c r="A17" s="530" t="s">
        <v>126</v>
      </c>
      <c r="B17" s="524" t="s">
        <v>125</v>
      </c>
      <c r="C17" s="268"/>
      <c r="D17" s="269">
        <f>SUM(E17:T17)</f>
        <v>28</v>
      </c>
      <c r="E17" s="275">
        <v>2</v>
      </c>
      <c r="F17" s="276">
        <v>2</v>
      </c>
      <c r="G17" s="276">
        <v>2</v>
      </c>
      <c r="H17" s="276">
        <v>2</v>
      </c>
      <c r="I17" s="276">
        <v>2</v>
      </c>
      <c r="J17" s="276">
        <v>2</v>
      </c>
      <c r="K17" s="276">
        <v>2</v>
      </c>
      <c r="L17" s="276">
        <v>2</v>
      </c>
      <c r="M17" s="276">
        <v>2</v>
      </c>
      <c r="N17" s="276">
        <v>2</v>
      </c>
      <c r="O17" s="277">
        <v>2</v>
      </c>
      <c r="P17" s="276">
        <v>2</v>
      </c>
      <c r="Q17" s="276">
        <v>2</v>
      </c>
      <c r="R17" s="276">
        <v>2</v>
      </c>
      <c r="S17" s="278"/>
      <c r="T17" s="278"/>
      <c r="U17" s="254" t="s">
        <v>32</v>
      </c>
      <c r="V17" s="279"/>
      <c r="W17" s="280"/>
      <c r="X17" s="277">
        <v>2</v>
      </c>
      <c r="Y17" s="277">
        <v>2</v>
      </c>
      <c r="Z17" s="275">
        <v>2</v>
      </c>
      <c r="AA17" s="276">
        <v>2</v>
      </c>
      <c r="AB17" s="277">
        <v>2</v>
      </c>
      <c r="AC17" s="277">
        <v>2</v>
      </c>
      <c r="AD17" s="277">
        <v>2</v>
      </c>
      <c r="AE17" s="277">
        <v>2</v>
      </c>
      <c r="AF17" s="277">
        <v>2</v>
      </c>
      <c r="AG17" s="277">
        <v>2</v>
      </c>
      <c r="AH17" s="277">
        <v>2</v>
      </c>
      <c r="AI17" s="277">
        <v>2</v>
      </c>
      <c r="AJ17" s="277">
        <v>2</v>
      </c>
      <c r="AK17" s="277">
        <v>2</v>
      </c>
      <c r="AL17" s="276">
        <v>2</v>
      </c>
      <c r="AM17" s="277">
        <v>2</v>
      </c>
      <c r="AN17" s="278"/>
      <c r="AO17" s="278"/>
      <c r="AP17" s="276">
        <v>2</v>
      </c>
      <c r="AQ17" s="276">
        <v>2</v>
      </c>
      <c r="AR17" s="281">
        <v>2</v>
      </c>
      <c r="AS17" s="281">
        <v>2</v>
      </c>
      <c r="AT17" s="281">
        <v>2</v>
      </c>
      <c r="AU17" s="281">
        <v>2</v>
      </c>
      <c r="AV17" s="282"/>
      <c r="AW17" s="279"/>
      <c r="AX17" s="279"/>
      <c r="AY17" s="279"/>
      <c r="AZ17" s="279"/>
      <c r="BA17" s="279"/>
      <c r="BB17" s="279"/>
      <c r="BC17" s="279"/>
      <c r="BD17" s="280"/>
      <c r="BE17" s="283">
        <f>SUM(X17:AU17)</f>
        <v>44</v>
      </c>
      <c r="BF17" s="284"/>
    </row>
    <row r="18" spans="1:59" s="258" customFormat="1" ht="33" customHeight="1" thickBot="1">
      <c r="A18" s="381" t="s">
        <v>128</v>
      </c>
      <c r="B18" s="525" t="s">
        <v>127</v>
      </c>
      <c r="C18" s="14"/>
      <c r="D18" s="269">
        <f t="shared" ref="D18" si="3">SUM(E18:W18)</f>
        <v>28</v>
      </c>
      <c r="E18" s="291">
        <v>2</v>
      </c>
      <c r="F18" s="292">
        <v>2</v>
      </c>
      <c r="G18" s="292">
        <v>2</v>
      </c>
      <c r="H18" s="292">
        <v>2</v>
      </c>
      <c r="I18" s="292">
        <v>2</v>
      </c>
      <c r="J18" s="292">
        <v>2</v>
      </c>
      <c r="K18" s="292">
        <v>2</v>
      </c>
      <c r="L18" s="292">
        <v>2</v>
      </c>
      <c r="M18" s="292">
        <v>2</v>
      </c>
      <c r="N18" s="292">
        <v>2</v>
      </c>
      <c r="O18" s="293">
        <v>2</v>
      </c>
      <c r="P18" s="292">
        <v>2</v>
      </c>
      <c r="Q18" s="292">
        <v>2</v>
      </c>
      <c r="R18" s="292">
        <v>2</v>
      </c>
      <c r="S18" s="294"/>
      <c r="T18" s="294"/>
      <c r="U18" s="295"/>
      <c r="V18" s="296"/>
      <c r="W18" s="297"/>
      <c r="X18" s="293">
        <v>2</v>
      </c>
      <c r="Y18" s="293">
        <v>2</v>
      </c>
      <c r="Z18" s="291">
        <v>2</v>
      </c>
      <c r="AA18" s="292">
        <v>2</v>
      </c>
      <c r="AB18" s="293">
        <v>2</v>
      </c>
      <c r="AC18" s="293">
        <v>2</v>
      </c>
      <c r="AD18" s="293">
        <v>2</v>
      </c>
      <c r="AE18" s="293">
        <v>2</v>
      </c>
      <c r="AF18" s="293">
        <v>2</v>
      </c>
      <c r="AG18" s="293">
        <v>2</v>
      </c>
      <c r="AH18" s="293">
        <v>2</v>
      </c>
      <c r="AI18" s="293">
        <v>2</v>
      </c>
      <c r="AJ18" s="293">
        <v>2</v>
      </c>
      <c r="AK18" s="293">
        <v>2</v>
      </c>
      <c r="AL18" s="292">
        <v>2</v>
      </c>
      <c r="AM18" s="293">
        <v>2</v>
      </c>
      <c r="AN18" s="294"/>
      <c r="AO18" s="294"/>
      <c r="AP18" s="292">
        <v>2</v>
      </c>
      <c r="AQ18" s="292">
        <v>2</v>
      </c>
      <c r="AR18" s="298">
        <v>2</v>
      </c>
      <c r="AS18" s="298">
        <v>2</v>
      </c>
      <c r="AT18" s="298">
        <v>2</v>
      </c>
      <c r="AU18" s="298">
        <v>2</v>
      </c>
      <c r="AV18" s="300" t="s">
        <v>33</v>
      </c>
      <c r="AW18" s="22"/>
      <c r="AX18" s="29"/>
      <c r="AY18" s="29"/>
      <c r="AZ18" s="29"/>
      <c r="BA18" s="29"/>
      <c r="BB18" s="29"/>
      <c r="BC18" s="29"/>
      <c r="BD18" s="30"/>
      <c r="BE18" s="18">
        <f t="shared" ref="BE18" si="4">SUM(X18:BD18)</f>
        <v>44</v>
      </c>
      <c r="BF18" s="19"/>
    </row>
    <row r="19" spans="1:59" s="258" customFormat="1" ht="35.1" customHeight="1" thickBot="1">
      <c r="A19" s="381" t="s">
        <v>129</v>
      </c>
      <c r="B19" s="526" t="s">
        <v>27</v>
      </c>
      <c r="C19" s="14"/>
      <c r="D19" s="269">
        <f>SUM(E19:T19)</f>
        <v>28</v>
      </c>
      <c r="E19" s="291">
        <v>2</v>
      </c>
      <c r="F19" s="292">
        <v>2</v>
      </c>
      <c r="G19" s="292">
        <v>2</v>
      </c>
      <c r="H19" s="292">
        <v>2</v>
      </c>
      <c r="I19" s="292">
        <v>2</v>
      </c>
      <c r="J19" s="292">
        <v>2</v>
      </c>
      <c r="K19" s="292">
        <v>2</v>
      </c>
      <c r="L19" s="292">
        <v>2</v>
      </c>
      <c r="M19" s="292">
        <v>2</v>
      </c>
      <c r="N19" s="292">
        <v>2</v>
      </c>
      <c r="O19" s="293">
        <v>2</v>
      </c>
      <c r="P19" s="292">
        <v>2</v>
      </c>
      <c r="Q19" s="292">
        <v>2</v>
      </c>
      <c r="R19" s="292">
        <v>2</v>
      </c>
      <c r="S19" s="294"/>
      <c r="T19" s="294"/>
      <c r="U19" s="533" t="s">
        <v>147</v>
      </c>
      <c r="V19" s="296"/>
      <c r="W19" s="297"/>
      <c r="X19" s="293">
        <v>2</v>
      </c>
      <c r="Y19" s="293">
        <v>2</v>
      </c>
      <c r="Z19" s="291">
        <v>2</v>
      </c>
      <c r="AA19" s="292">
        <v>2</v>
      </c>
      <c r="AB19" s="293">
        <v>2</v>
      </c>
      <c r="AC19" s="293">
        <v>2</v>
      </c>
      <c r="AD19" s="293">
        <v>2</v>
      </c>
      <c r="AE19" s="293">
        <v>2</v>
      </c>
      <c r="AF19" s="293">
        <v>2</v>
      </c>
      <c r="AG19" s="293">
        <v>2</v>
      </c>
      <c r="AH19" s="293">
        <v>2</v>
      </c>
      <c r="AI19" s="293">
        <v>2</v>
      </c>
      <c r="AJ19" s="293">
        <v>2</v>
      </c>
      <c r="AK19" s="293">
        <v>2</v>
      </c>
      <c r="AL19" s="292">
        <v>2</v>
      </c>
      <c r="AM19" s="293">
        <v>2</v>
      </c>
      <c r="AN19" s="294"/>
      <c r="AO19" s="294"/>
      <c r="AP19" s="292">
        <v>2</v>
      </c>
      <c r="AQ19" s="292">
        <v>2</v>
      </c>
      <c r="AR19" s="298">
        <v>2</v>
      </c>
      <c r="AS19" s="298">
        <v>2</v>
      </c>
      <c r="AT19" s="298">
        <v>2</v>
      </c>
      <c r="AU19" s="298">
        <v>2</v>
      </c>
      <c r="AV19" s="533" t="s">
        <v>147</v>
      </c>
      <c r="AW19" s="296"/>
      <c r="AX19" s="296"/>
      <c r="AY19" s="296"/>
      <c r="AZ19" s="296"/>
      <c r="BA19" s="296"/>
      <c r="BB19" s="296"/>
      <c r="BC19" s="296"/>
      <c r="BD19" s="297"/>
      <c r="BE19" s="283">
        <f>SUM(X19:AU19)</f>
        <v>44</v>
      </c>
      <c r="BF19" s="299"/>
    </row>
    <row r="20" spans="1:59" s="258" customFormat="1" ht="35.1" customHeight="1" thickBot="1">
      <c r="A20" s="381"/>
      <c r="B20" s="382" t="s">
        <v>68</v>
      </c>
      <c r="C20" s="73"/>
      <c r="D20" s="287">
        <f>SUM(D21:D24)</f>
        <v>98</v>
      </c>
      <c r="E20" s="15"/>
      <c r="F20" s="20"/>
      <c r="G20" s="20"/>
      <c r="H20" s="20"/>
      <c r="I20" s="20"/>
      <c r="J20" s="20"/>
      <c r="K20" s="20"/>
      <c r="L20" s="20"/>
      <c r="M20" s="20"/>
      <c r="N20" s="20"/>
      <c r="O20" s="16"/>
      <c r="P20" s="20"/>
      <c r="Q20" s="20"/>
      <c r="R20" s="20"/>
      <c r="S20" s="64"/>
      <c r="T20" s="64"/>
      <c r="U20" s="21"/>
      <c r="V20" s="22"/>
      <c r="W20" s="23"/>
      <c r="X20" s="16"/>
      <c r="Y20" s="16"/>
      <c r="Z20" s="15"/>
      <c r="AA20" s="20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20"/>
      <c r="AM20" s="16"/>
      <c r="AN20" s="64"/>
      <c r="AO20" s="64"/>
      <c r="AP20" s="20"/>
      <c r="AQ20" s="20"/>
      <c r="AR20" s="67"/>
      <c r="AS20" s="67"/>
      <c r="AT20" s="69"/>
      <c r="AU20" s="69"/>
      <c r="AV20" s="24"/>
      <c r="AW20" s="22"/>
      <c r="AX20" s="29"/>
      <c r="AY20" s="29"/>
      <c r="AZ20" s="29"/>
      <c r="BA20" s="29"/>
      <c r="BB20" s="29"/>
      <c r="BC20" s="29"/>
      <c r="BD20" s="30"/>
      <c r="BE20" s="74">
        <f>SUM(BE21:BE24)</f>
        <v>176</v>
      </c>
      <c r="BF20" s="76"/>
    </row>
    <row r="21" spans="1:59" s="258" customFormat="1" ht="19.5" customHeight="1" thickBot="1">
      <c r="A21" s="697" t="s">
        <v>131</v>
      </c>
      <c r="B21" s="737" t="s">
        <v>130</v>
      </c>
      <c r="C21" s="726">
        <f>SUM(D21,D22)</f>
        <v>70</v>
      </c>
      <c r="D21" s="269">
        <f>SUM(E21:T21)</f>
        <v>14</v>
      </c>
      <c r="E21" s="15">
        <v>1</v>
      </c>
      <c r="F21" s="20">
        <v>1</v>
      </c>
      <c r="G21" s="16">
        <v>1</v>
      </c>
      <c r="H21" s="16">
        <v>1</v>
      </c>
      <c r="I21" s="16">
        <v>1</v>
      </c>
      <c r="J21" s="16">
        <v>1</v>
      </c>
      <c r="K21" s="16">
        <v>1</v>
      </c>
      <c r="L21" s="16">
        <v>1</v>
      </c>
      <c r="M21" s="16">
        <v>1</v>
      </c>
      <c r="N21" s="16">
        <v>1</v>
      </c>
      <c r="O21" s="16">
        <v>1</v>
      </c>
      <c r="P21" s="20">
        <v>1</v>
      </c>
      <c r="Q21" s="20">
        <v>1</v>
      </c>
      <c r="R21" s="20">
        <v>1</v>
      </c>
      <c r="S21" s="64"/>
      <c r="T21" s="64"/>
      <c r="U21" s="731" t="s">
        <v>33</v>
      </c>
      <c r="V21" s="22"/>
      <c r="W21" s="23"/>
      <c r="X21" s="16">
        <v>1</v>
      </c>
      <c r="Y21" s="16">
        <v>1</v>
      </c>
      <c r="Z21" s="15">
        <v>1</v>
      </c>
      <c r="AA21" s="20">
        <v>1</v>
      </c>
      <c r="AB21" s="16">
        <v>1</v>
      </c>
      <c r="AC21" s="16">
        <v>1</v>
      </c>
      <c r="AD21" s="16">
        <v>1</v>
      </c>
      <c r="AE21" s="16">
        <v>1</v>
      </c>
      <c r="AF21" s="16">
        <v>1</v>
      </c>
      <c r="AG21" s="16">
        <v>1</v>
      </c>
      <c r="AH21" s="16">
        <v>1</v>
      </c>
      <c r="AI21" s="16">
        <v>1</v>
      </c>
      <c r="AJ21" s="16">
        <v>1</v>
      </c>
      <c r="AK21" s="16">
        <v>1</v>
      </c>
      <c r="AL21" s="20">
        <v>1</v>
      </c>
      <c r="AM21" s="16">
        <v>1</v>
      </c>
      <c r="AN21" s="64"/>
      <c r="AO21" s="64"/>
      <c r="AP21" s="20">
        <v>1</v>
      </c>
      <c r="AQ21" s="20">
        <v>1</v>
      </c>
      <c r="AR21" s="67">
        <v>1</v>
      </c>
      <c r="AS21" s="69">
        <v>1</v>
      </c>
      <c r="AT21" s="69">
        <v>1</v>
      </c>
      <c r="AU21" s="69">
        <v>1</v>
      </c>
      <c r="AV21" s="731" t="s">
        <v>32</v>
      </c>
      <c r="AW21" s="22"/>
      <c r="AX21" s="29"/>
      <c r="AY21" s="29"/>
      <c r="AZ21" s="29"/>
      <c r="BA21" s="29"/>
      <c r="BB21" s="29"/>
      <c r="BC21" s="29"/>
      <c r="BD21" s="30"/>
      <c r="BE21" s="18">
        <f>SUM(X21:AU21)</f>
        <v>22</v>
      </c>
      <c r="BF21" s="724">
        <f>SUM(BE21:BE22)</f>
        <v>88</v>
      </c>
    </row>
    <row r="22" spans="1:59" s="258" customFormat="1" ht="20.25" customHeight="1" thickBot="1">
      <c r="A22" s="698"/>
      <c r="B22" s="738"/>
      <c r="C22" s="727"/>
      <c r="D22" s="269">
        <f>SUM(E22:T22)</f>
        <v>56</v>
      </c>
      <c r="E22" s="15">
        <v>4</v>
      </c>
      <c r="F22" s="20">
        <v>4</v>
      </c>
      <c r="G22" s="16">
        <v>4</v>
      </c>
      <c r="H22" s="16">
        <v>4</v>
      </c>
      <c r="I22" s="16">
        <v>4</v>
      </c>
      <c r="J22" s="16">
        <v>4</v>
      </c>
      <c r="K22" s="16">
        <v>4</v>
      </c>
      <c r="L22" s="16">
        <v>4</v>
      </c>
      <c r="M22" s="16">
        <v>4</v>
      </c>
      <c r="N22" s="16">
        <v>4</v>
      </c>
      <c r="O22" s="16">
        <v>4</v>
      </c>
      <c r="P22" s="20">
        <v>4</v>
      </c>
      <c r="Q22" s="20">
        <v>4</v>
      </c>
      <c r="R22" s="20">
        <v>4</v>
      </c>
      <c r="S22" s="64"/>
      <c r="T22" s="64"/>
      <c r="U22" s="732"/>
      <c r="V22" s="22"/>
      <c r="W22" s="23"/>
      <c r="X22" s="16">
        <v>3</v>
      </c>
      <c r="Y22" s="16">
        <v>3</v>
      </c>
      <c r="Z22" s="15">
        <v>3</v>
      </c>
      <c r="AA22" s="20">
        <v>3</v>
      </c>
      <c r="AB22" s="16">
        <v>3</v>
      </c>
      <c r="AC22" s="16">
        <v>3</v>
      </c>
      <c r="AD22" s="16">
        <v>3</v>
      </c>
      <c r="AE22" s="16">
        <v>3</v>
      </c>
      <c r="AF22" s="16">
        <v>3</v>
      </c>
      <c r="AG22" s="16">
        <v>3</v>
      </c>
      <c r="AH22" s="16">
        <v>3</v>
      </c>
      <c r="AI22" s="16">
        <v>3</v>
      </c>
      <c r="AJ22" s="16">
        <v>3</v>
      </c>
      <c r="AK22" s="16">
        <v>3</v>
      </c>
      <c r="AL22" s="20">
        <v>3</v>
      </c>
      <c r="AM22" s="16">
        <v>3</v>
      </c>
      <c r="AN22" s="64"/>
      <c r="AO22" s="64"/>
      <c r="AP22" s="27">
        <v>3</v>
      </c>
      <c r="AQ22" s="27">
        <v>3</v>
      </c>
      <c r="AR22" s="69">
        <v>3</v>
      </c>
      <c r="AS22" s="69">
        <v>3</v>
      </c>
      <c r="AT22" s="69">
        <v>3</v>
      </c>
      <c r="AU22" s="69">
        <v>3</v>
      </c>
      <c r="AV22" s="732"/>
      <c r="AW22" s="22"/>
      <c r="AX22" s="29"/>
      <c r="AY22" s="29"/>
      <c r="AZ22" s="29"/>
      <c r="BA22" s="29"/>
      <c r="BB22" s="29"/>
      <c r="BC22" s="29"/>
      <c r="BD22" s="30"/>
      <c r="BE22" s="18">
        <f>SUM(X22:AU22)</f>
        <v>66</v>
      </c>
      <c r="BF22" s="733"/>
    </row>
    <row r="23" spans="1:59" s="258" customFormat="1" ht="15.75" thickBot="1">
      <c r="A23" s="380" t="s">
        <v>133</v>
      </c>
      <c r="B23" s="527" t="s">
        <v>132</v>
      </c>
      <c r="C23" s="253"/>
      <c r="D23" s="269">
        <f t="shared" ref="D23" si="5">SUM(E23:W23)</f>
        <v>28</v>
      </c>
      <c r="E23" s="291">
        <v>2</v>
      </c>
      <c r="F23" s="292">
        <v>2</v>
      </c>
      <c r="G23" s="292">
        <v>2</v>
      </c>
      <c r="H23" s="292">
        <v>2</v>
      </c>
      <c r="I23" s="292">
        <v>2</v>
      </c>
      <c r="J23" s="292">
        <v>2</v>
      </c>
      <c r="K23" s="292">
        <v>2</v>
      </c>
      <c r="L23" s="292">
        <v>2</v>
      </c>
      <c r="M23" s="292">
        <v>2</v>
      </c>
      <c r="N23" s="292">
        <v>2</v>
      </c>
      <c r="O23" s="293">
        <v>2</v>
      </c>
      <c r="P23" s="292">
        <v>2</v>
      </c>
      <c r="Q23" s="292">
        <v>2</v>
      </c>
      <c r="R23" s="292">
        <v>2</v>
      </c>
      <c r="S23" s="294"/>
      <c r="T23" s="294"/>
      <c r="U23" s="295"/>
      <c r="V23" s="296"/>
      <c r="W23" s="297"/>
      <c r="X23" s="293">
        <v>2</v>
      </c>
      <c r="Y23" s="293">
        <v>2</v>
      </c>
      <c r="Z23" s="291">
        <v>2</v>
      </c>
      <c r="AA23" s="292">
        <v>2</v>
      </c>
      <c r="AB23" s="293">
        <v>2</v>
      </c>
      <c r="AC23" s="293">
        <v>2</v>
      </c>
      <c r="AD23" s="293">
        <v>2</v>
      </c>
      <c r="AE23" s="293">
        <v>2</v>
      </c>
      <c r="AF23" s="293">
        <v>2</v>
      </c>
      <c r="AG23" s="293">
        <v>2</v>
      </c>
      <c r="AH23" s="293">
        <v>2</v>
      </c>
      <c r="AI23" s="293">
        <v>2</v>
      </c>
      <c r="AJ23" s="293">
        <v>2</v>
      </c>
      <c r="AK23" s="293">
        <v>2</v>
      </c>
      <c r="AL23" s="292">
        <v>2</v>
      </c>
      <c r="AM23" s="293">
        <v>2</v>
      </c>
      <c r="AN23" s="294"/>
      <c r="AO23" s="294"/>
      <c r="AP23" s="292">
        <v>2</v>
      </c>
      <c r="AQ23" s="292">
        <v>2</v>
      </c>
      <c r="AR23" s="298">
        <v>2</v>
      </c>
      <c r="AS23" s="298">
        <v>2</v>
      </c>
      <c r="AT23" s="298">
        <v>2</v>
      </c>
      <c r="AU23" s="298">
        <v>2</v>
      </c>
      <c r="AV23" s="300" t="s">
        <v>33</v>
      </c>
      <c r="AW23" s="22"/>
      <c r="AX23" s="29"/>
      <c r="AY23" s="29"/>
      <c r="AZ23" s="29"/>
      <c r="BA23" s="29"/>
      <c r="BB23" s="29"/>
      <c r="BC23" s="29"/>
      <c r="BD23" s="30"/>
      <c r="BE23" s="283">
        <f>SUM(X23:AU23)</f>
        <v>44</v>
      </c>
      <c r="BF23" s="252"/>
    </row>
    <row r="24" spans="1:59" s="258" customFormat="1" ht="15.75" thickBot="1">
      <c r="A24" s="381" t="s">
        <v>135</v>
      </c>
      <c r="B24" s="528" t="s">
        <v>134</v>
      </c>
      <c r="C24" s="14">
        <f t="shared" ref="C24" si="6">SUM(D24,BE24)</f>
        <v>44</v>
      </c>
      <c r="D24" s="269">
        <f>SUM(E24:W24)</f>
        <v>0</v>
      </c>
      <c r="E24" s="15"/>
      <c r="F24" s="20"/>
      <c r="G24" s="20"/>
      <c r="H24" s="20"/>
      <c r="I24" s="20"/>
      <c r="J24" s="20"/>
      <c r="K24" s="20"/>
      <c r="L24" s="20"/>
      <c r="M24" s="20"/>
      <c r="N24" s="20"/>
      <c r="O24" s="16"/>
      <c r="P24" s="20"/>
      <c r="Q24" s="20"/>
      <c r="R24" s="20"/>
      <c r="S24" s="64"/>
      <c r="T24" s="64"/>
      <c r="U24" s="21"/>
      <c r="V24" s="22"/>
      <c r="W24" s="23"/>
      <c r="X24" s="16">
        <v>2</v>
      </c>
      <c r="Y24" s="16">
        <v>2</v>
      </c>
      <c r="Z24" s="28">
        <v>2</v>
      </c>
      <c r="AA24" s="25">
        <v>2</v>
      </c>
      <c r="AB24" s="25">
        <v>2</v>
      </c>
      <c r="AC24" s="25">
        <v>2</v>
      </c>
      <c r="AD24" s="25">
        <v>2</v>
      </c>
      <c r="AE24" s="25">
        <v>2</v>
      </c>
      <c r="AF24" s="25">
        <v>2</v>
      </c>
      <c r="AG24" s="16">
        <v>2</v>
      </c>
      <c r="AH24" s="16">
        <v>2</v>
      </c>
      <c r="AI24" s="25">
        <v>2</v>
      </c>
      <c r="AJ24" s="25">
        <v>2</v>
      </c>
      <c r="AK24" s="25">
        <v>2</v>
      </c>
      <c r="AL24" s="25">
        <v>2</v>
      </c>
      <c r="AM24" s="16">
        <v>2</v>
      </c>
      <c r="AN24" s="64"/>
      <c r="AO24" s="64"/>
      <c r="AP24" s="25">
        <v>2</v>
      </c>
      <c r="AQ24" s="25">
        <v>2</v>
      </c>
      <c r="AR24" s="67">
        <v>2</v>
      </c>
      <c r="AS24" s="67">
        <v>2</v>
      </c>
      <c r="AT24" s="69">
        <v>2</v>
      </c>
      <c r="AU24" s="69">
        <v>2</v>
      </c>
      <c r="AV24" s="71" t="s">
        <v>33</v>
      </c>
      <c r="AW24" s="22"/>
      <c r="AX24" s="29"/>
      <c r="AY24" s="29"/>
      <c r="AZ24" s="29"/>
      <c r="BA24" s="29"/>
      <c r="BB24" s="29"/>
      <c r="BC24" s="29"/>
      <c r="BD24" s="30"/>
      <c r="BE24" s="18">
        <f t="shared" ref="BE24" si="7">SUM(X24:BD24)</f>
        <v>44</v>
      </c>
      <c r="BF24" s="19"/>
    </row>
    <row r="25" spans="1:59" s="258" customFormat="1" ht="35.1" customHeight="1" thickBot="1">
      <c r="A25" s="381"/>
      <c r="B25" s="387" t="s">
        <v>78</v>
      </c>
      <c r="C25" s="197"/>
      <c r="D25" s="316">
        <f>SUM(D26:D35)</f>
        <v>322</v>
      </c>
      <c r="E25" s="15"/>
      <c r="F25" s="20"/>
      <c r="G25" s="15"/>
      <c r="H25" s="20"/>
      <c r="I25" s="15"/>
      <c r="J25" s="20"/>
      <c r="K25" s="15"/>
      <c r="L25" s="20"/>
      <c r="M25" s="15"/>
      <c r="N25" s="20"/>
      <c r="O25" s="198"/>
      <c r="P25" s="15"/>
      <c r="Q25" s="15"/>
      <c r="R25" s="15"/>
      <c r="S25" s="191"/>
      <c r="T25" s="64"/>
      <c r="U25" s="21"/>
      <c r="V25" s="22"/>
      <c r="W25" s="23"/>
      <c r="X25" s="16"/>
      <c r="Y25" s="16"/>
      <c r="Z25" s="31"/>
      <c r="AA25" s="26"/>
      <c r="AB25" s="26"/>
      <c r="AC25" s="26"/>
      <c r="AD25" s="26"/>
      <c r="AE25" s="26"/>
      <c r="AF25" s="26"/>
      <c r="AG25" s="16"/>
      <c r="AH25" s="16"/>
      <c r="AI25" s="26"/>
      <c r="AJ25" s="26"/>
      <c r="AK25" s="26"/>
      <c r="AL25" s="26"/>
      <c r="AM25" s="16"/>
      <c r="AN25" s="64"/>
      <c r="AO25" s="64"/>
      <c r="AP25" s="26"/>
      <c r="AQ25" s="26"/>
      <c r="AR25" s="67"/>
      <c r="AS25" s="67"/>
      <c r="AT25" s="67"/>
      <c r="AU25" s="67"/>
      <c r="AV25" s="24"/>
      <c r="AW25" s="22"/>
      <c r="AX25" s="22"/>
      <c r="AY25" s="22"/>
      <c r="AZ25" s="22"/>
      <c r="BA25" s="22"/>
      <c r="BB25" s="22"/>
      <c r="BC25" s="22"/>
      <c r="BD25" s="23"/>
      <c r="BE25" s="74">
        <f>SUM(BE26:BE35)</f>
        <v>484</v>
      </c>
      <c r="BF25" s="76"/>
    </row>
    <row r="26" spans="1:59" s="258" customFormat="1" ht="20.25" customHeight="1" thickBot="1">
      <c r="A26" s="706" t="s">
        <v>136</v>
      </c>
      <c r="B26" s="735" t="s">
        <v>182</v>
      </c>
      <c r="C26" s="726">
        <f>SUM(D26,D27)</f>
        <v>70</v>
      </c>
      <c r="D26" s="269">
        <f t="shared" ref="D26" si="8">SUM(E26:W26)</f>
        <v>28</v>
      </c>
      <c r="E26" s="15">
        <v>2</v>
      </c>
      <c r="F26" s="20">
        <v>2</v>
      </c>
      <c r="G26" s="20">
        <v>2</v>
      </c>
      <c r="H26" s="20">
        <v>2</v>
      </c>
      <c r="I26" s="20">
        <v>2</v>
      </c>
      <c r="J26" s="20">
        <v>2</v>
      </c>
      <c r="K26" s="20">
        <v>2</v>
      </c>
      <c r="L26" s="20">
        <v>2</v>
      </c>
      <c r="M26" s="20">
        <v>2</v>
      </c>
      <c r="N26" s="20">
        <v>2</v>
      </c>
      <c r="O26" s="16">
        <v>2</v>
      </c>
      <c r="P26" s="20">
        <v>2</v>
      </c>
      <c r="Q26" s="20">
        <v>2</v>
      </c>
      <c r="R26" s="20">
        <v>2</v>
      </c>
      <c r="S26" s="64"/>
      <c r="T26" s="64"/>
      <c r="U26" s="731" t="s">
        <v>33</v>
      </c>
      <c r="V26" s="22"/>
      <c r="W26" s="23"/>
      <c r="X26" s="16">
        <v>1</v>
      </c>
      <c r="Y26" s="16">
        <v>1</v>
      </c>
      <c r="Z26" s="15">
        <v>1</v>
      </c>
      <c r="AA26" s="20">
        <v>1</v>
      </c>
      <c r="AB26" s="16">
        <v>1</v>
      </c>
      <c r="AC26" s="16">
        <v>1</v>
      </c>
      <c r="AD26" s="16">
        <v>1</v>
      </c>
      <c r="AE26" s="16">
        <v>1</v>
      </c>
      <c r="AF26" s="16">
        <v>1</v>
      </c>
      <c r="AG26" s="16">
        <v>1</v>
      </c>
      <c r="AH26" s="16">
        <v>1</v>
      </c>
      <c r="AI26" s="16">
        <v>1</v>
      </c>
      <c r="AJ26" s="16">
        <v>1</v>
      </c>
      <c r="AK26" s="16">
        <v>1</v>
      </c>
      <c r="AL26" s="20">
        <v>1</v>
      </c>
      <c r="AM26" s="16">
        <v>1</v>
      </c>
      <c r="AN26" s="64"/>
      <c r="AO26" s="64"/>
      <c r="AP26" s="20">
        <v>1</v>
      </c>
      <c r="AQ26" s="20">
        <v>1</v>
      </c>
      <c r="AR26" s="67">
        <v>1</v>
      </c>
      <c r="AS26" s="67">
        <v>1</v>
      </c>
      <c r="AT26" s="69">
        <v>1</v>
      </c>
      <c r="AU26" s="69">
        <v>1</v>
      </c>
      <c r="AV26" s="731" t="s">
        <v>32</v>
      </c>
      <c r="AW26" s="22"/>
      <c r="AX26" s="29"/>
      <c r="AY26" s="29"/>
      <c r="AZ26" s="29"/>
      <c r="BA26" s="29"/>
      <c r="BB26" s="29"/>
      <c r="BC26" s="29"/>
      <c r="BD26" s="30"/>
      <c r="BE26" s="18">
        <f t="shared" ref="BE26:BE35" si="9">SUM(X26:BD26)</f>
        <v>22</v>
      </c>
      <c r="BF26" s="724">
        <f>SUM(BE26:BE27)</f>
        <v>44</v>
      </c>
    </row>
    <row r="27" spans="1:59" s="258" customFormat="1" ht="21" customHeight="1">
      <c r="A27" s="698"/>
      <c r="B27" s="736"/>
      <c r="C27" s="742"/>
      <c r="D27" s="301">
        <f>SUM(E27:U27)</f>
        <v>42</v>
      </c>
      <c r="E27" s="33">
        <v>3</v>
      </c>
      <c r="F27" s="27">
        <v>3</v>
      </c>
      <c r="G27" s="27">
        <v>3</v>
      </c>
      <c r="H27" s="27">
        <v>3</v>
      </c>
      <c r="I27" s="27">
        <v>3</v>
      </c>
      <c r="J27" s="27">
        <v>3</v>
      </c>
      <c r="K27" s="27">
        <v>3</v>
      </c>
      <c r="L27" s="27">
        <v>3</v>
      </c>
      <c r="M27" s="27">
        <v>3</v>
      </c>
      <c r="N27" s="27">
        <v>3</v>
      </c>
      <c r="O27" s="83">
        <v>3</v>
      </c>
      <c r="P27" s="27">
        <v>3</v>
      </c>
      <c r="Q27" s="27">
        <v>3</v>
      </c>
      <c r="R27" s="27">
        <v>3</v>
      </c>
      <c r="S27" s="95"/>
      <c r="T27" s="95"/>
      <c r="U27" s="732"/>
      <c r="V27" s="29"/>
      <c r="W27" s="30"/>
      <c r="X27" s="83">
        <v>1</v>
      </c>
      <c r="Y27" s="83">
        <v>1</v>
      </c>
      <c r="Z27" s="33">
        <v>1</v>
      </c>
      <c r="AA27" s="27">
        <v>1</v>
      </c>
      <c r="AB27" s="83">
        <v>1</v>
      </c>
      <c r="AC27" s="83">
        <v>1</v>
      </c>
      <c r="AD27" s="83">
        <v>1</v>
      </c>
      <c r="AE27" s="83">
        <v>1</v>
      </c>
      <c r="AF27" s="83">
        <v>1</v>
      </c>
      <c r="AG27" s="83">
        <v>1</v>
      </c>
      <c r="AH27" s="83">
        <v>1</v>
      </c>
      <c r="AI27" s="83">
        <v>1</v>
      </c>
      <c r="AJ27" s="83">
        <v>1</v>
      </c>
      <c r="AK27" s="83">
        <v>1</v>
      </c>
      <c r="AL27" s="27">
        <v>1</v>
      </c>
      <c r="AM27" s="83">
        <v>1</v>
      </c>
      <c r="AN27" s="95"/>
      <c r="AO27" s="95"/>
      <c r="AP27" s="27">
        <v>1</v>
      </c>
      <c r="AQ27" s="27">
        <v>1</v>
      </c>
      <c r="AR27" s="69">
        <v>1</v>
      </c>
      <c r="AS27" s="69">
        <v>1</v>
      </c>
      <c r="AT27" s="69">
        <v>1</v>
      </c>
      <c r="AU27" s="69">
        <v>1</v>
      </c>
      <c r="AV27" s="732"/>
      <c r="AW27" s="29"/>
      <c r="AX27" s="29"/>
      <c r="AY27" s="29"/>
      <c r="AZ27" s="29"/>
      <c r="BA27" s="29"/>
      <c r="BB27" s="29"/>
      <c r="BC27" s="29"/>
      <c r="BD27" s="30"/>
      <c r="BE27" s="88">
        <f t="shared" si="9"/>
        <v>22</v>
      </c>
      <c r="BF27" s="734"/>
    </row>
    <row r="28" spans="1:59" s="258" customFormat="1" ht="21.75" customHeight="1" thickBot="1">
      <c r="A28" s="706" t="s">
        <v>137</v>
      </c>
      <c r="B28" s="740" t="s">
        <v>178</v>
      </c>
      <c r="C28" s="739">
        <f>SUM(D28,D29)</f>
        <v>84</v>
      </c>
      <c r="D28" s="302">
        <f t="shared" ref="D28" si="10">SUM(E28:W28)</f>
        <v>28</v>
      </c>
      <c r="E28" s="199">
        <v>2</v>
      </c>
      <c r="F28" s="200">
        <v>2</v>
      </c>
      <c r="G28" s="200">
        <v>2</v>
      </c>
      <c r="H28" s="200">
        <v>2</v>
      </c>
      <c r="I28" s="200">
        <v>2</v>
      </c>
      <c r="J28" s="200">
        <v>2</v>
      </c>
      <c r="K28" s="200">
        <v>2</v>
      </c>
      <c r="L28" s="200">
        <v>2</v>
      </c>
      <c r="M28" s="200">
        <v>2</v>
      </c>
      <c r="N28" s="200">
        <v>2</v>
      </c>
      <c r="O28" s="201">
        <v>2</v>
      </c>
      <c r="P28" s="200">
        <v>2</v>
      </c>
      <c r="Q28" s="200">
        <v>2</v>
      </c>
      <c r="R28" s="200">
        <v>2</v>
      </c>
      <c r="S28" s="202"/>
      <c r="T28" s="206"/>
      <c r="U28" s="303"/>
      <c r="V28" s="160"/>
      <c r="W28" s="304"/>
      <c r="X28" s="305">
        <v>1</v>
      </c>
      <c r="Y28" s="305">
        <v>1</v>
      </c>
      <c r="Z28" s="306">
        <v>1</v>
      </c>
      <c r="AA28" s="307">
        <v>1</v>
      </c>
      <c r="AB28" s="305">
        <v>1</v>
      </c>
      <c r="AC28" s="305">
        <v>1</v>
      </c>
      <c r="AD28" s="305">
        <v>1</v>
      </c>
      <c r="AE28" s="305">
        <v>1</v>
      </c>
      <c r="AF28" s="305">
        <v>1</v>
      </c>
      <c r="AG28" s="305">
        <v>1</v>
      </c>
      <c r="AH28" s="305">
        <v>1</v>
      </c>
      <c r="AI28" s="305">
        <v>1</v>
      </c>
      <c r="AJ28" s="305">
        <v>1</v>
      </c>
      <c r="AK28" s="305">
        <v>1</v>
      </c>
      <c r="AL28" s="307">
        <v>1</v>
      </c>
      <c r="AM28" s="305">
        <v>1</v>
      </c>
      <c r="AN28" s="206"/>
      <c r="AO28" s="206"/>
      <c r="AP28" s="307">
        <v>3</v>
      </c>
      <c r="AQ28" s="307">
        <v>3</v>
      </c>
      <c r="AR28" s="70"/>
      <c r="AS28" s="256"/>
      <c r="AT28" s="256"/>
      <c r="AU28" s="256"/>
      <c r="AV28" s="730" t="s">
        <v>33</v>
      </c>
      <c r="AW28" s="721" t="s">
        <v>46</v>
      </c>
      <c r="AX28" s="113"/>
      <c r="AY28" s="113"/>
      <c r="AZ28" s="113"/>
      <c r="BA28" s="113"/>
      <c r="BB28" s="113"/>
      <c r="BC28" s="113"/>
      <c r="BD28" s="308"/>
      <c r="BE28" s="209">
        <f>SUM(X28:AR28)</f>
        <v>22</v>
      </c>
      <c r="BF28" s="725">
        <f>SUM(BE28:BE29)</f>
        <v>118</v>
      </c>
      <c r="BG28" s="258" t="s">
        <v>42</v>
      </c>
    </row>
    <row r="29" spans="1:59" s="258" customFormat="1" ht="21" customHeight="1" thickBot="1">
      <c r="A29" s="698"/>
      <c r="B29" s="741"/>
      <c r="C29" s="739"/>
      <c r="D29" s="309">
        <f>SUM(E29:U29)</f>
        <v>56</v>
      </c>
      <c r="E29" s="31">
        <v>4</v>
      </c>
      <c r="F29" s="26">
        <v>4</v>
      </c>
      <c r="G29" s="26">
        <v>4</v>
      </c>
      <c r="H29" s="26">
        <v>4</v>
      </c>
      <c r="I29" s="26">
        <v>4</v>
      </c>
      <c r="J29" s="26">
        <v>4</v>
      </c>
      <c r="K29" s="26">
        <v>4</v>
      </c>
      <c r="L29" s="26">
        <v>4</v>
      </c>
      <c r="M29" s="26">
        <v>4</v>
      </c>
      <c r="N29" s="26">
        <v>4</v>
      </c>
      <c r="O29" s="77">
        <v>4</v>
      </c>
      <c r="P29" s="26">
        <v>4</v>
      </c>
      <c r="Q29" s="26">
        <v>4</v>
      </c>
      <c r="R29" s="26">
        <v>4</v>
      </c>
      <c r="S29" s="65"/>
      <c r="T29" s="64"/>
      <c r="U29" s="21"/>
      <c r="V29" s="22"/>
      <c r="W29" s="23"/>
      <c r="X29" s="16">
        <v>3</v>
      </c>
      <c r="Y29" s="16">
        <v>3</v>
      </c>
      <c r="Z29" s="15">
        <v>3</v>
      </c>
      <c r="AA29" s="20">
        <v>3</v>
      </c>
      <c r="AB29" s="16">
        <v>3</v>
      </c>
      <c r="AC29" s="16">
        <v>3</v>
      </c>
      <c r="AD29" s="16">
        <v>3</v>
      </c>
      <c r="AE29" s="16">
        <v>3</v>
      </c>
      <c r="AF29" s="16">
        <v>3</v>
      </c>
      <c r="AG29" s="16">
        <v>3</v>
      </c>
      <c r="AH29" s="16">
        <v>3</v>
      </c>
      <c r="AI29" s="16">
        <v>3</v>
      </c>
      <c r="AJ29" s="16">
        <v>3</v>
      </c>
      <c r="AK29" s="16">
        <v>3</v>
      </c>
      <c r="AL29" s="20">
        <v>3</v>
      </c>
      <c r="AM29" s="16">
        <v>3</v>
      </c>
      <c r="AN29" s="64"/>
      <c r="AO29" s="64"/>
      <c r="AP29" s="20">
        <v>6</v>
      </c>
      <c r="AQ29" s="20">
        <v>6</v>
      </c>
      <c r="AR29" s="67">
        <v>9</v>
      </c>
      <c r="AS29" s="70">
        <v>9</v>
      </c>
      <c r="AT29" s="67">
        <v>9</v>
      </c>
      <c r="AU29" s="67">
        <v>9</v>
      </c>
      <c r="AV29" s="730"/>
      <c r="AW29" s="722"/>
      <c r="AX29" s="22"/>
      <c r="AY29" s="22"/>
      <c r="AZ29" s="22"/>
      <c r="BA29" s="22"/>
      <c r="BB29" s="22"/>
      <c r="BC29" s="22"/>
      <c r="BD29" s="237"/>
      <c r="BE29" s="310">
        <f>SUM(X29:AU29)</f>
        <v>96</v>
      </c>
      <c r="BF29" s="725"/>
      <c r="BG29" s="258" t="s">
        <v>43</v>
      </c>
    </row>
    <row r="30" spans="1:59" s="258" customFormat="1" ht="18.75" customHeight="1" thickBot="1">
      <c r="A30" s="381" t="s">
        <v>138</v>
      </c>
      <c r="B30" s="529" t="s">
        <v>181</v>
      </c>
      <c r="C30" s="89">
        <f t="shared" ref="C30" si="11">SUM(D30,BE30)</f>
        <v>108</v>
      </c>
      <c r="D30" s="309">
        <f>SUM(E30:U30)</f>
        <v>84</v>
      </c>
      <c r="E30" s="15">
        <v>6</v>
      </c>
      <c r="F30" s="20">
        <v>6</v>
      </c>
      <c r="G30" s="16">
        <v>6</v>
      </c>
      <c r="H30" s="16">
        <v>6</v>
      </c>
      <c r="I30" s="16">
        <v>6</v>
      </c>
      <c r="J30" s="16">
        <v>6</v>
      </c>
      <c r="K30" s="16">
        <v>6</v>
      </c>
      <c r="L30" s="16">
        <v>6</v>
      </c>
      <c r="M30" s="16">
        <v>6</v>
      </c>
      <c r="N30" s="16">
        <v>6</v>
      </c>
      <c r="O30" s="16">
        <v>6</v>
      </c>
      <c r="P30" s="20">
        <v>6</v>
      </c>
      <c r="Q30" s="20">
        <v>6</v>
      </c>
      <c r="R30" s="26">
        <v>6</v>
      </c>
      <c r="S30" s="65"/>
      <c r="T30" s="64"/>
      <c r="U30" s="21"/>
      <c r="V30" s="22"/>
      <c r="W30" s="23"/>
      <c r="X30" s="16">
        <v>6</v>
      </c>
      <c r="Y30" s="16">
        <v>6</v>
      </c>
      <c r="Z30" s="15">
        <v>6</v>
      </c>
      <c r="AA30" s="20">
        <v>6</v>
      </c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20"/>
      <c r="AM30" s="16"/>
      <c r="AN30" s="64"/>
      <c r="AO30" s="64"/>
      <c r="AP30" s="20"/>
      <c r="AQ30" s="20"/>
      <c r="AR30" s="67"/>
      <c r="AS30" s="67"/>
      <c r="AT30" s="67"/>
      <c r="AU30" s="67"/>
      <c r="AV30" s="71" t="s">
        <v>33</v>
      </c>
      <c r="AW30" s="722"/>
      <c r="AX30" s="22"/>
      <c r="AY30" s="22"/>
      <c r="AZ30" s="22"/>
      <c r="BA30" s="22"/>
      <c r="BB30" s="22"/>
      <c r="BC30" s="22"/>
      <c r="BD30" s="23"/>
      <c r="BE30" s="18">
        <f>SUM(X30:BD30)</f>
        <v>24</v>
      </c>
      <c r="BF30" s="19"/>
    </row>
    <row r="31" spans="1:59" s="258" customFormat="1" ht="21" customHeight="1" thickBot="1">
      <c r="A31" s="706" t="s">
        <v>139</v>
      </c>
      <c r="B31" s="740" t="s">
        <v>180</v>
      </c>
      <c r="C31" s="14"/>
      <c r="D31" s="269">
        <f t="shared" ref="D31" si="12">SUM(E31:W31)</f>
        <v>0</v>
      </c>
      <c r="E31" s="210"/>
      <c r="F31" s="211"/>
      <c r="G31" s="211"/>
      <c r="H31" s="211"/>
      <c r="I31" s="211"/>
      <c r="J31" s="211"/>
      <c r="K31" s="211"/>
      <c r="L31" s="211"/>
      <c r="M31" s="211"/>
      <c r="N31" s="211"/>
      <c r="O31" s="212"/>
      <c r="P31" s="211"/>
      <c r="Q31" s="211"/>
      <c r="R31" s="211"/>
      <c r="S31" s="213"/>
      <c r="T31" s="218"/>
      <c r="U31" s="238"/>
      <c r="V31" s="222"/>
      <c r="W31" s="239"/>
      <c r="X31" s="240">
        <v>1</v>
      </c>
      <c r="Y31" s="240">
        <v>1</v>
      </c>
      <c r="Z31" s="241">
        <v>1</v>
      </c>
      <c r="AA31" s="242">
        <v>1</v>
      </c>
      <c r="AB31" s="240">
        <v>1</v>
      </c>
      <c r="AC31" s="240">
        <v>1</v>
      </c>
      <c r="AD31" s="240">
        <v>1</v>
      </c>
      <c r="AE31" s="240">
        <v>1</v>
      </c>
      <c r="AF31" s="240">
        <v>1</v>
      </c>
      <c r="AG31" s="240">
        <v>1</v>
      </c>
      <c r="AH31" s="240">
        <v>1</v>
      </c>
      <c r="AI31" s="240">
        <v>1</v>
      </c>
      <c r="AJ31" s="240">
        <v>1</v>
      </c>
      <c r="AK31" s="240">
        <v>1</v>
      </c>
      <c r="AL31" s="242">
        <v>1</v>
      </c>
      <c r="AM31" s="240">
        <v>1</v>
      </c>
      <c r="AN31" s="218"/>
      <c r="AO31" s="218"/>
      <c r="AP31" s="242">
        <v>1</v>
      </c>
      <c r="AQ31" s="242">
        <v>1</v>
      </c>
      <c r="AR31" s="215">
        <v>1</v>
      </c>
      <c r="AS31" s="138">
        <v>1</v>
      </c>
      <c r="AT31" s="138">
        <v>1</v>
      </c>
      <c r="AU31" s="138">
        <v>1</v>
      </c>
      <c r="AV31" s="728" t="s">
        <v>33</v>
      </c>
      <c r="AW31" s="722"/>
      <c r="AX31" s="136"/>
      <c r="AY31" s="136"/>
      <c r="AZ31" s="136"/>
      <c r="BA31" s="136"/>
      <c r="BB31" s="136"/>
      <c r="BC31" s="136"/>
      <c r="BD31" s="243"/>
      <c r="BE31" s="18">
        <f t="shared" si="9"/>
        <v>22</v>
      </c>
      <c r="BF31" s="724">
        <f>SUM(BE31:BE32)</f>
        <v>88</v>
      </c>
    </row>
    <row r="32" spans="1:59" s="258" customFormat="1" ht="18" customHeight="1" thickBot="1">
      <c r="A32" s="698"/>
      <c r="B32" s="741"/>
      <c r="C32" s="89"/>
      <c r="D32" s="309">
        <f>SUM(E32:T32)</f>
        <v>0</v>
      </c>
      <c r="E32" s="31"/>
      <c r="F32" s="26"/>
      <c r="G32" s="26"/>
      <c r="H32" s="26"/>
      <c r="I32" s="26"/>
      <c r="J32" s="26"/>
      <c r="K32" s="26"/>
      <c r="L32" s="26"/>
      <c r="M32" s="26"/>
      <c r="N32" s="26"/>
      <c r="O32" s="77"/>
      <c r="P32" s="26"/>
      <c r="Q32" s="26"/>
      <c r="R32" s="26"/>
      <c r="S32" s="65"/>
      <c r="T32" s="64"/>
      <c r="U32" s="21"/>
      <c r="V32" s="22"/>
      <c r="W32" s="23"/>
      <c r="X32" s="16">
        <v>3</v>
      </c>
      <c r="Y32" s="16">
        <v>3</v>
      </c>
      <c r="Z32" s="15">
        <v>3</v>
      </c>
      <c r="AA32" s="20">
        <v>3</v>
      </c>
      <c r="AB32" s="16">
        <v>3</v>
      </c>
      <c r="AC32" s="16">
        <v>3</v>
      </c>
      <c r="AD32" s="16">
        <v>3</v>
      </c>
      <c r="AE32" s="16">
        <v>3</v>
      </c>
      <c r="AF32" s="16">
        <v>3</v>
      </c>
      <c r="AG32" s="16">
        <v>3</v>
      </c>
      <c r="AH32" s="16">
        <v>3</v>
      </c>
      <c r="AI32" s="16">
        <v>3</v>
      </c>
      <c r="AJ32" s="16">
        <v>3</v>
      </c>
      <c r="AK32" s="16">
        <v>3</v>
      </c>
      <c r="AL32" s="20">
        <v>3</v>
      </c>
      <c r="AM32" s="16">
        <v>3</v>
      </c>
      <c r="AN32" s="64"/>
      <c r="AO32" s="64"/>
      <c r="AP32" s="20">
        <v>3</v>
      </c>
      <c r="AQ32" s="20">
        <v>3</v>
      </c>
      <c r="AR32" s="67">
        <v>3</v>
      </c>
      <c r="AS32" s="67">
        <v>3</v>
      </c>
      <c r="AT32" s="67">
        <v>3</v>
      </c>
      <c r="AU32" s="67">
        <v>3</v>
      </c>
      <c r="AV32" s="730"/>
      <c r="AW32" s="723"/>
      <c r="AX32" s="22"/>
      <c r="AY32" s="22"/>
      <c r="AZ32" s="22"/>
      <c r="BA32" s="22"/>
      <c r="BB32" s="22"/>
      <c r="BC32" s="22"/>
      <c r="BD32" s="237"/>
      <c r="BE32" s="110">
        <f t="shared" si="9"/>
        <v>66</v>
      </c>
      <c r="BF32" s="725"/>
    </row>
    <row r="33" spans="1:59" s="258" customFormat="1" ht="18" customHeight="1" thickBot="1">
      <c r="A33" s="706" t="s">
        <v>140</v>
      </c>
      <c r="B33" s="735" t="s">
        <v>179</v>
      </c>
      <c r="C33" s="726">
        <f>SUM(D33,D34)</f>
        <v>84</v>
      </c>
      <c r="D33" s="269">
        <f t="shared" ref="D33" si="13">SUM(E33:W33)</f>
        <v>28</v>
      </c>
      <c r="E33" s="210">
        <v>2</v>
      </c>
      <c r="F33" s="211">
        <v>2</v>
      </c>
      <c r="G33" s="211">
        <v>2</v>
      </c>
      <c r="H33" s="211">
        <v>2</v>
      </c>
      <c r="I33" s="211">
        <v>2</v>
      </c>
      <c r="J33" s="211">
        <v>2</v>
      </c>
      <c r="K33" s="211">
        <v>2</v>
      </c>
      <c r="L33" s="211">
        <v>2</v>
      </c>
      <c r="M33" s="211">
        <v>2</v>
      </c>
      <c r="N33" s="211">
        <v>2</v>
      </c>
      <c r="O33" s="212">
        <v>2</v>
      </c>
      <c r="P33" s="211">
        <v>2</v>
      </c>
      <c r="Q33" s="211">
        <v>2</v>
      </c>
      <c r="R33" s="211">
        <v>2</v>
      </c>
      <c r="S33" s="213"/>
      <c r="T33" s="218"/>
      <c r="U33" s="245"/>
      <c r="V33" s="222"/>
      <c r="W33" s="239"/>
      <c r="X33" s="240">
        <v>2</v>
      </c>
      <c r="Y33" s="240">
        <v>2</v>
      </c>
      <c r="Z33" s="241">
        <v>2</v>
      </c>
      <c r="AA33" s="242">
        <v>2</v>
      </c>
      <c r="AB33" s="240">
        <v>2</v>
      </c>
      <c r="AC33" s="240">
        <v>2</v>
      </c>
      <c r="AD33" s="240">
        <v>2</v>
      </c>
      <c r="AE33" s="240">
        <v>2</v>
      </c>
      <c r="AF33" s="240">
        <v>2</v>
      </c>
      <c r="AG33" s="240">
        <v>2</v>
      </c>
      <c r="AH33" s="240">
        <v>2</v>
      </c>
      <c r="AI33" s="240">
        <v>2</v>
      </c>
      <c r="AJ33" s="240">
        <v>2</v>
      </c>
      <c r="AK33" s="240">
        <v>2</v>
      </c>
      <c r="AL33" s="242">
        <v>2</v>
      </c>
      <c r="AM33" s="240">
        <v>2</v>
      </c>
      <c r="AN33" s="218"/>
      <c r="AO33" s="218"/>
      <c r="AP33" s="242">
        <v>3</v>
      </c>
      <c r="AQ33" s="242">
        <v>3</v>
      </c>
      <c r="AR33" s="215">
        <v>3</v>
      </c>
      <c r="AS33" s="138">
        <v>3</v>
      </c>
      <c r="AT33" s="138">
        <v>3</v>
      </c>
      <c r="AU33" s="138">
        <v>3</v>
      </c>
      <c r="AV33" s="728"/>
      <c r="AW33" s="222"/>
      <c r="AX33" s="136"/>
      <c r="AY33" s="136"/>
      <c r="AZ33" s="136"/>
      <c r="BA33" s="136"/>
      <c r="BB33" s="136"/>
      <c r="BC33" s="136"/>
      <c r="BD33" s="223"/>
      <c r="BE33" s="88">
        <f>SUM(X33:AU33)</f>
        <v>50</v>
      </c>
      <c r="BF33" s="724">
        <f>SUM(BE33:BE34)</f>
        <v>138</v>
      </c>
    </row>
    <row r="34" spans="1:59" s="258" customFormat="1" ht="20.25" customHeight="1" thickBot="1">
      <c r="A34" s="698"/>
      <c r="B34" s="736"/>
      <c r="C34" s="727"/>
      <c r="D34" s="269">
        <f>SUM(E34:U34)</f>
        <v>56</v>
      </c>
      <c r="E34" s="224">
        <v>4</v>
      </c>
      <c r="F34" s="165">
        <v>4</v>
      </c>
      <c r="G34" s="165">
        <v>4</v>
      </c>
      <c r="H34" s="165">
        <v>4</v>
      </c>
      <c r="I34" s="165">
        <v>4</v>
      </c>
      <c r="J34" s="165">
        <v>4</v>
      </c>
      <c r="K34" s="165">
        <v>4</v>
      </c>
      <c r="L34" s="165">
        <v>4</v>
      </c>
      <c r="M34" s="165">
        <v>4</v>
      </c>
      <c r="N34" s="165">
        <v>4</v>
      </c>
      <c r="O34" s="225">
        <v>4</v>
      </c>
      <c r="P34" s="165">
        <v>4</v>
      </c>
      <c r="Q34" s="165">
        <v>4</v>
      </c>
      <c r="R34" s="165">
        <v>4</v>
      </c>
      <c r="S34" s="226"/>
      <c r="T34" s="118"/>
      <c r="U34" s="246"/>
      <c r="V34" s="232"/>
      <c r="W34" s="233"/>
      <c r="X34" s="117">
        <v>4</v>
      </c>
      <c r="Y34" s="117">
        <v>4</v>
      </c>
      <c r="Z34" s="244">
        <v>4</v>
      </c>
      <c r="AA34" s="116">
        <v>4</v>
      </c>
      <c r="AB34" s="117">
        <v>4</v>
      </c>
      <c r="AC34" s="117">
        <v>4</v>
      </c>
      <c r="AD34" s="117">
        <v>4</v>
      </c>
      <c r="AE34" s="117">
        <v>4</v>
      </c>
      <c r="AF34" s="117">
        <v>4</v>
      </c>
      <c r="AG34" s="117">
        <v>4</v>
      </c>
      <c r="AH34" s="117">
        <v>4</v>
      </c>
      <c r="AI34" s="117">
        <v>4</v>
      </c>
      <c r="AJ34" s="117">
        <v>4</v>
      </c>
      <c r="AK34" s="117">
        <v>4</v>
      </c>
      <c r="AL34" s="116">
        <v>4</v>
      </c>
      <c r="AM34" s="117">
        <v>4</v>
      </c>
      <c r="AN34" s="118"/>
      <c r="AO34" s="118"/>
      <c r="AP34" s="116">
        <v>4</v>
      </c>
      <c r="AQ34" s="116">
        <v>4</v>
      </c>
      <c r="AR34" s="119">
        <v>4</v>
      </c>
      <c r="AS34" s="119">
        <v>4</v>
      </c>
      <c r="AT34" s="119">
        <v>4</v>
      </c>
      <c r="AU34" s="119">
        <v>4</v>
      </c>
      <c r="AV34" s="729"/>
      <c r="AW34" s="232"/>
      <c r="AX34" s="232"/>
      <c r="AY34" s="232"/>
      <c r="AZ34" s="232"/>
      <c r="BA34" s="232"/>
      <c r="BB34" s="232"/>
      <c r="BC34" s="232"/>
      <c r="BD34" s="233"/>
      <c r="BE34" s="87">
        <f>SUM(X34:AU34)</f>
        <v>88</v>
      </c>
      <c r="BF34" s="733"/>
    </row>
    <row r="35" spans="1:59" s="258" customFormat="1" ht="15.75" thickBot="1">
      <c r="A35" s="381" t="s">
        <v>141</v>
      </c>
      <c r="B35" s="379" t="s">
        <v>84</v>
      </c>
      <c r="C35" s="311">
        <f t="shared" ref="C35" si="14">SUM(D35,BE35)</f>
        <v>72</v>
      </c>
      <c r="D35" s="302">
        <f>SUM(E35:U35)</f>
        <v>0</v>
      </c>
      <c r="E35" s="312"/>
      <c r="F35" s="143"/>
      <c r="G35" s="144"/>
      <c r="H35" s="144"/>
      <c r="I35" s="144"/>
      <c r="J35" s="144"/>
      <c r="K35" s="144"/>
      <c r="L35" s="144"/>
      <c r="M35" s="144"/>
      <c r="N35" s="144"/>
      <c r="O35" s="144"/>
      <c r="P35" s="143"/>
      <c r="Q35" s="143"/>
      <c r="R35" s="146"/>
      <c r="S35" s="313"/>
      <c r="T35" s="206"/>
      <c r="U35" s="314"/>
      <c r="V35" s="113"/>
      <c r="W35" s="208"/>
      <c r="X35" s="144"/>
      <c r="Y35" s="144"/>
      <c r="Z35" s="312"/>
      <c r="AA35" s="143"/>
      <c r="AB35" s="144">
        <v>6</v>
      </c>
      <c r="AC35" s="144">
        <v>6</v>
      </c>
      <c r="AD35" s="144">
        <v>6</v>
      </c>
      <c r="AE35" s="144">
        <v>6</v>
      </c>
      <c r="AF35" s="144">
        <v>6</v>
      </c>
      <c r="AG35" s="144">
        <v>6</v>
      </c>
      <c r="AH35" s="144">
        <v>6</v>
      </c>
      <c r="AI35" s="144">
        <v>6</v>
      </c>
      <c r="AJ35" s="144">
        <v>6</v>
      </c>
      <c r="AK35" s="144">
        <v>6</v>
      </c>
      <c r="AL35" s="143">
        <v>6</v>
      </c>
      <c r="AM35" s="144">
        <v>6</v>
      </c>
      <c r="AN35" s="261"/>
      <c r="AO35" s="261"/>
      <c r="AP35" s="143"/>
      <c r="AQ35" s="143"/>
      <c r="AR35" s="256"/>
      <c r="AS35" s="256"/>
      <c r="AT35" s="256"/>
      <c r="AU35" s="256"/>
      <c r="AV35" s="236" t="s">
        <v>33</v>
      </c>
      <c r="AW35" s="113"/>
      <c r="AX35" s="113"/>
      <c r="AY35" s="113"/>
      <c r="AZ35" s="113"/>
      <c r="BA35" s="113"/>
      <c r="BB35" s="113"/>
      <c r="BC35" s="113"/>
      <c r="BD35" s="208"/>
      <c r="BE35" s="87">
        <f t="shared" si="9"/>
        <v>72</v>
      </c>
      <c r="BF35" s="315"/>
    </row>
    <row r="36" spans="1:59" ht="17.25" customHeight="1">
      <c r="A36" s="35"/>
      <c r="B36" s="36"/>
      <c r="C36" s="28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8"/>
      <c r="AN36" s="38"/>
      <c r="AO36" s="38"/>
      <c r="AP36" s="38"/>
      <c r="AQ36" s="38"/>
      <c r="AR36" s="38"/>
      <c r="AS36" s="38"/>
      <c r="AT36" s="38"/>
      <c r="AU36" s="39"/>
      <c r="AV36" s="39"/>
      <c r="AW36" s="39"/>
      <c r="AX36" s="39"/>
      <c r="AY36" s="39"/>
      <c r="AZ36" s="39"/>
      <c r="BA36" s="39"/>
      <c r="BB36" s="39"/>
      <c r="BC36" s="39"/>
      <c r="BD36" s="40"/>
      <c r="BE36" s="41"/>
    </row>
    <row r="37" spans="1:59" ht="24.75" customHeight="1">
      <c r="A37" s="35"/>
      <c r="B37" s="36"/>
      <c r="C37" s="288"/>
      <c r="D37" s="38"/>
      <c r="E37" s="38"/>
      <c r="F37" s="38"/>
      <c r="G37" s="38"/>
      <c r="H37" s="38"/>
      <c r="I37" s="38"/>
      <c r="J37" s="42"/>
      <c r="K37" s="43" t="s">
        <v>28</v>
      </c>
      <c r="L37" s="43"/>
      <c r="M37" s="43"/>
      <c r="N37" s="38"/>
      <c r="O37" s="44"/>
      <c r="P37" s="43" t="s">
        <v>29</v>
      </c>
      <c r="Q37" s="38"/>
      <c r="R37" s="38"/>
      <c r="S37" s="32"/>
      <c r="T37" s="43" t="s">
        <v>31</v>
      </c>
      <c r="U37" s="38"/>
      <c r="V37" s="38"/>
      <c r="W37" s="39"/>
      <c r="X37" s="39"/>
      <c r="Y37" s="66"/>
      <c r="Z37" s="43" t="s">
        <v>30</v>
      </c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8"/>
      <c r="AL37" s="38"/>
      <c r="AM37" s="38"/>
      <c r="AN37" s="38"/>
      <c r="AO37" s="38"/>
      <c r="AP37" s="38"/>
      <c r="AQ37" s="38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45"/>
      <c r="BE37" s="46"/>
      <c r="BF37" s="47"/>
    </row>
    <row r="38" spans="1:59" ht="35.1" customHeight="1">
      <c r="B38" s="35"/>
      <c r="C38" s="48"/>
      <c r="D38" s="289"/>
      <c r="W38" s="50"/>
      <c r="X38" s="51"/>
      <c r="Y38" s="51"/>
      <c r="Z38" s="52"/>
      <c r="AA38" s="52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2"/>
      <c r="AM38" s="52"/>
      <c r="AN38" s="52"/>
      <c r="AO38" s="52"/>
      <c r="AP38" s="52"/>
      <c r="AQ38" s="52"/>
      <c r="AR38" s="52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45"/>
      <c r="BF38" s="46"/>
      <c r="BG38" s="47"/>
    </row>
    <row r="39" spans="1:59" ht="35.1" customHeight="1">
      <c r="B39" s="35"/>
      <c r="C39" s="48"/>
      <c r="D39" s="289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1"/>
      <c r="Y39" s="51"/>
      <c r="Z39" s="52"/>
      <c r="AA39" s="52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2"/>
      <c r="AM39" s="52"/>
      <c r="AN39" s="52"/>
      <c r="AO39" s="52"/>
      <c r="AP39" s="52"/>
      <c r="AQ39" s="52"/>
      <c r="AR39" s="52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45"/>
      <c r="BF39" s="46"/>
      <c r="BG39" s="47"/>
    </row>
    <row r="40" spans="1:59" ht="35.1" customHeight="1">
      <c r="B40" s="35"/>
      <c r="C40" s="48"/>
      <c r="D40" s="289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1"/>
      <c r="Y40" s="51"/>
      <c r="Z40" s="52"/>
      <c r="AA40" s="52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2"/>
      <c r="AM40" s="52"/>
      <c r="AN40" s="52"/>
      <c r="AO40" s="52"/>
      <c r="AP40" s="52"/>
      <c r="AQ40" s="52"/>
      <c r="AR40" s="52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45"/>
      <c r="BF40" s="46"/>
      <c r="BG40" s="47"/>
    </row>
    <row r="41" spans="1:59" ht="35.1" customHeight="1">
      <c r="B41" s="53"/>
      <c r="C41" s="48"/>
      <c r="D41" s="289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1"/>
      <c r="Y41" s="51"/>
      <c r="Z41" s="52"/>
      <c r="AA41" s="52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2"/>
      <c r="AM41" s="52"/>
      <c r="AN41" s="52"/>
      <c r="AO41" s="52"/>
      <c r="AP41" s="52"/>
      <c r="AQ41" s="52"/>
      <c r="AR41" s="52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45"/>
      <c r="BF41" s="46"/>
      <c r="BG41" s="47"/>
    </row>
    <row r="42" spans="1:59" ht="35.1" customHeight="1">
      <c r="B42" s="54"/>
      <c r="C42" s="48"/>
      <c r="D42" s="289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1"/>
      <c r="Y42" s="51"/>
      <c r="Z42" s="52"/>
      <c r="AA42" s="52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2"/>
      <c r="AM42" s="52"/>
      <c r="AN42" s="52"/>
      <c r="AO42" s="52"/>
      <c r="AP42" s="52"/>
      <c r="AQ42" s="52"/>
      <c r="AR42" s="52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45"/>
      <c r="BF42" s="46"/>
      <c r="BG42" s="47"/>
    </row>
    <row r="43" spans="1:59" ht="35.1" customHeight="1">
      <c r="B43" s="54"/>
      <c r="C43" s="48"/>
      <c r="D43" s="289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1"/>
      <c r="Y43" s="51"/>
      <c r="Z43" s="52"/>
      <c r="AA43" s="52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2"/>
      <c r="AM43" s="52"/>
      <c r="AN43" s="52"/>
      <c r="AO43" s="52"/>
      <c r="AP43" s="52"/>
      <c r="AQ43" s="52"/>
      <c r="AR43" s="52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45"/>
      <c r="BF43" s="46"/>
      <c r="BG43" s="47"/>
    </row>
    <row r="44" spans="1:59" ht="35.1" customHeight="1">
      <c r="B44" s="54"/>
      <c r="C44" s="48"/>
      <c r="D44" s="289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1"/>
      <c r="Y44" s="51"/>
      <c r="Z44" s="52"/>
      <c r="AA44" s="52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2"/>
      <c r="AM44" s="52"/>
      <c r="AN44" s="52"/>
      <c r="AO44" s="52"/>
      <c r="AP44" s="52"/>
      <c r="AQ44" s="52"/>
      <c r="AR44" s="52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45"/>
      <c r="BF44" s="46"/>
      <c r="BG44" s="47"/>
    </row>
    <row r="45" spans="1:59" ht="35.1" customHeight="1">
      <c r="B45" s="54"/>
      <c r="C45" s="48"/>
      <c r="D45" s="289"/>
      <c r="E45" s="52"/>
      <c r="F45" s="52"/>
      <c r="G45" s="52"/>
      <c r="H45" s="52"/>
      <c r="I45" s="52"/>
      <c r="K45" s="677"/>
      <c r="L45" s="678"/>
      <c r="M45" s="678"/>
      <c r="N45" s="678"/>
      <c r="O45" s="678"/>
      <c r="P45" s="678"/>
      <c r="Q45" s="52"/>
      <c r="R45" s="52"/>
      <c r="S45" s="52"/>
      <c r="T45" s="52"/>
      <c r="U45" s="52"/>
      <c r="V45" s="55"/>
      <c r="W45" s="677"/>
      <c r="X45" s="678"/>
      <c r="Y45" s="678"/>
      <c r="Z45" s="678"/>
      <c r="AA45" s="678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2"/>
      <c r="AM45" s="52"/>
      <c r="AN45" s="52"/>
      <c r="AO45" s="52"/>
      <c r="AP45" s="52"/>
      <c r="AQ45" s="52"/>
      <c r="AR45" s="52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45"/>
      <c r="BF45" s="46"/>
      <c r="BG45" s="47"/>
    </row>
    <row r="46" spans="1:59" ht="35.1" customHeight="1">
      <c r="B46" s="54"/>
      <c r="C46" s="48"/>
      <c r="D46" s="289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1"/>
      <c r="Y46" s="51"/>
      <c r="Z46" s="52"/>
      <c r="AA46" s="52"/>
      <c r="AB46" s="51"/>
      <c r="AC46" s="51"/>
      <c r="AD46" s="51"/>
      <c r="AE46" s="51"/>
      <c r="AF46" s="51"/>
      <c r="AG46" s="51"/>
      <c r="AH46" s="51"/>
      <c r="AI46" s="51"/>
      <c r="AJ46" s="51"/>
      <c r="AK46" s="51"/>
      <c r="AL46" s="52"/>
      <c r="AM46" s="52"/>
      <c r="AN46" s="52"/>
      <c r="AO46" s="52"/>
      <c r="AP46" s="52"/>
      <c r="AQ46" s="52"/>
      <c r="AR46" s="52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45"/>
      <c r="BF46" s="46"/>
      <c r="BG46" s="47"/>
    </row>
    <row r="47" spans="1:59" ht="35.1" customHeight="1">
      <c r="B47" s="54"/>
      <c r="C47" s="48"/>
      <c r="D47" s="289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1"/>
      <c r="Y47" s="51"/>
      <c r="Z47" s="52"/>
      <c r="AA47" s="52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2"/>
      <c r="AM47" s="52"/>
      <c r="AN47" s="52"/>
      <c r="AO47" s="52"/>
      <c r="AP47" s="52"/>
      <c r="AQ47" s="52"/>
      <c r="AR47" s="52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45"/>
      <c r="BF47" s="46"/>
      <c r="BG47" s="47"/>
    </row>
    <row r="48" spans="1:59" ht="35.1" customHeight="1">
      <c r="B48" s="54"/>
      <c r="C48" s="48"/>
      <c r="D48" s="289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1"/>
      <c r="Y48" s="51"/>
      <c r="Z48" s="52"/>
      <c r="AA48" s="52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2"/>
      <c r="AM48" s="52"/>
      <c r="AN48" s="52"/>
      <c r="AO48" s="52"/>
      <c r="AP48" s="52"/>
      <c r="AQ48" s="52"/>
      <c r="AR48" s="52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45"/>
      <c r="BF48" s="46"/>
      <c r="BG48" s="47"/>
    </row>
    <row r="49" spans="2:59" ht="35.1" customHeight="1">
      <c r="B49" s="54"/>
      <c r="C49" s="48"/>
      <c r="D49" s="289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1"/>
      <c r="Y49" s="51"/>
      <c r="Z49" s="52"/>
      <c r="AA49" s="52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2"/>
      <c r="AM49" s="52"/>
      <c r="AN49" s="52"/>
      <c r="AO49" s="52"/>
      <c r="AP49" s="52"/>
      <c r="AQ49" s="52"/>
      <c r="AR49" s="52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45"/>
      <c r="BF49" s="46"/>
      <c r="BG49" s="47"/>
    </row>
    <row r="50" spans="2:59" ht="35.1" customHeight="1">
      <c r="B50" s="54"/>
      <c r="C50" s="48"/>
      <c r="D50" s="289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1"/>
      <c r="Y50" s="51"/>
      <c r="Z50" s="52"/>
      <c r="AA50" s="52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2"/>
      <c r="AM50" s="52"/>
      <c r="AN50" s="52"/>
      <c r="AO50" s="52"/>
      <c r="AP50" s="52"/>
      <c r="AQ50" s="52"/>
      <c r="AR50" s="52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45"/>
      <c r="BF50" s="46"/>
      <c r="BG50" s="47"/>
    </row>
    <row r="51" spans="2:59" ht="35.1" customHeight="1">
      <c r="B51" s="54"/>
      <c r="C51" s="48"/>
      <c r="D51" s="289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1"/>
      <c r="Y51" s="51"/>
      <c r="Z51" s="52"/>
      <c r="AA51" s="52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2"/>
      <c r="AM51" s="52"/>
      <c r="AN51" s="52"/>
      <c r="AO51" s="52"/>
      <c r="AP51" s="52"/>
      <c r="AQ51" s="52"/>
      <c r="AR51" s="52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45"/>
      <c r="BF51" s="46"/>
      <c r="BG51" s="47"/>
    </row>
    <row r="52" spans="2:59" ht="35.1" customHeight="1">
      <c r="B52" s="54"/>
      <c r="C52" s="56"/>
      <c r="D52" s="290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45"/>
      <c r="BF52" s="46"/>
      <c r="BG52" s="47"/>
    </row>
    <row r="53" spans="2:59" ht="35.1" customHeight="1">
      <c r="B53" s="54"/>
      <c r="C53" s="56"/>
      <c r="D53" s="290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45"/>
      <c r="BF53" s="46"/>
      <c r="BG53" s="47"/>
    </row>
    <row r="54" spans="2:59" ht="35.1" customHeight="1">
      <c r="B54" s="54"/>
      <c r="C54" s="56"/>
      <c r="D54" s="290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1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45"/>
      <c r="BF54" s="46"/>
      <c r="BG54" s="47"/>
    </row>
    <row r="55" spans="2:59" ht="35.1" customHeight="1">
      <c r="B55" s="54"/>
      <c r="C55" s="56"/>
      <c r="D55" s="290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1"/>
      <c r="AP55" s="51"/>
      <c r="AQ55" s="51"/>
      <c r="AR55" s="51"/>
      <c r="AS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45"/>
      <c r="BF55" s="46"/>
      <c r="BG55" s="47"/>
    </row>
    <row r="56" spans="2:59" ht="35.1" customHeight="1">
      <c r="B56" s="58"/>
      <c r="C56" s="56"/>
      <c r="D56" s="290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  <c r="AO56" s="51"/>
      <c r="AP56" s="51"/>
      <c r="AQ56" s="51"/>
      <c r="AR56" s="51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45"/>
      <c r="BF56" s="46"/>
      <c r="BG56" s="47"/>
    </row>
    <row r="57" spans="2:59" ht="35.1" customHeight="1">
      <c r="B57" s="59"/>
      <c r="C57" s="56"/>
      <c r="D57" s="290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51"/>
      <c r="AL57" s="51"/>
      <c r="AM57" s="51"/>
      <c r="AN57" s="51"/>
      <c r="AO57" s="51"/>
      <c r="AP57" s="51"/>
      <c r="AQ57" s="51"/>
      <c r="AR57" s="51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45"/>
      <c r="BF57" s="46"/>
      <c r="BG57" s="47"/>
    </row>
    <row r="58" spans="2:59" ht="35.1" customHeight="1">
      <c r="B58" s="59"/>
      <c r="C58" s="56"/>
      <c r="D58" s="290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45"/>
      <c r="BF58" s="46"/>
      <c r="BG58" s="47"/>
    </row>
    <row r="59" spans="2:59" ht="35.1" customHeight="1">
      <c r="B59" s="59"/>
      <c r="C59" s="56"/>
      <c r="D59" s="290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  <c r="AP59" s="51"/>
      <c r="AQ59" s="51"/>
      <c r="AR59" s="51"/>
      <c r="AS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45"/>
      <c r="BF59" s="46"/>
      <c r="BG59" s="47"/>
    </row>
    <row r="60" spans="2:59" ht="35.1" customHeight="1">
      <c r="B60" s="59"/>
      <c r="C60" s="56"/>
      <c r="D60" s="290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45"/>
      <c r="BF60" s="46"/>
      <c r="BG60" s="47"/>
    </row>
    <row r="61" spans="2:59" ht="35.1" customHeight="1">
      <c r="B61" s="59"/>
      <c r="C61" s="56"/>
      <c r="D61" s="290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45"/>
      <c r="BF61" s="46"/>
      <c r="BG61" s="47"/>
    </row>
    <row r="62" spans="2:59" ht="35.1" customHeight="1">
      <c r="B62" s="59"/>
      <c r="C62" s="56"/>
      <c r="D62" s="290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45"/>
      <c r="BF62" s="46"/>
      <c r="BG62" s="47"/>
    </row>
    <row r="63" spans="2:59" ht="35.1" customHeight="1">
      <c r="B63" s="59"/>
      <c r="C63" s="48"/>
      <c r="D63" s="289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1"/>
      <c r="Y63" s="51"/>
      <c r="Z63" s="52"/>
      <c r="AA63" s="52"/>
      <c r="AB63" s="51"/>
      <c r="AC63" s="51"/>
      <c r="AD63" s="51"/>
      <c r="AE63" s="51"/>
      <c r="AF63" s="51"/>
      <c r="AG63" s="51"/>
      <c r="AH63" s="51"/>
      <c r="AI63" s="51"/>
      <c r="AJ63" s="51"/>
      <c r="AK63" s="51"/>
      <c r="AL63" s="52"/>
      <c r="AM63" s="52"/>
      <c r="AN63" s="52"/>
      <c r="AO63" s="52"/>
      <c r="AP63" s="52"/>
      <c r="AQ63" s="52"/>
      <c r="AR63" s="52"/>
      <c r="AS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45"/>
      <c r="BF63" s="46"/>
      <c r="BG63" s="47"/>
    </row>
    <row r="64" spans="2:59" ht="35.1" customHeight="1">
      <c r="B64" s="60"/>
      <c r="C64" s="48"/>
      <c r="D64" s="289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1"/>
      <c r="Y64" s="51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45"/>
      <c r="BF64" s="46"/>
      <c r="BG64" s="47"/>
    </row>
    <row r="65" spans="2:59" ht="35.1" customHeight="1">
      <c r="B65" s="61"/>
      <c r="C65" s="48"/>
      <c r="D65" s="289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1"/>
      <c r="Y65" s="51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45"/>
      <c r="BF65" s="46"/>
      <c r="BG65" s="47"/>
    </row>
    <row r="66" spans="2:59" ht="35.1" customHeight="1">
      <c r="B66" s="59"/>
      <c r="C66" s="48"/>
      <c r="D66" s="289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1"/>
      <c r="Y66" s="51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45"/>
      <c r="BF66" s="46"/>
      <c r="BG66" s="47"/>
    </row>
    <row r="67" spans="2:59" ht="35.1" customHeight="1">
      <c r="B67" s="54"/>
      <c r="C67" s="56"/>
      <c r="D67" s="290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51"/>
      <c r="AM67" s="51"/>
      <c r="AN67" s="51"/>
      <c r="AO67" s="51"/>
      <c r="AP67" s="51"/>
      <c r="AQ67" s="51"/>
      <c r="AR67" s="51"/>
      <c r="AS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45"/>
      <c r="BF67" s="46"/>
      <c r="BG67" s="47"/>
    </row>
    <row r="68" spans="2:59" ht="35.1" customHeight="1">
      <c r="B68" s="54"/>
      <c r="C68" s="56"/>
      <c r="D68" s="290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51"/>
      <c r="AL68" s="51"/>
      <c r="AM68" s="51"/>
      <c r="AN68" s="51"/>
      <c r="AO68" s="51"/>
      <c r="AP68" s="51"/>
      <c r="AQ68" s="51"/>
      <c r="AR68" s="51"/>
      <c r="AS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45"/>
      <c r="BF68" s="46"/>
      <c r="BG68" s="47"/>
    </row>
    <row r="69" spans="2:59" ht="35.1" customHeight="1">
      <c r="B69" s="54"/>
      <c r="C69" s="48"/>
      <c r="D69" s="289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1"/>
      <c r="Y69" s="51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45"/>
      <c r="BF69" s="46"/>
      <c r="BG69" s="47"/>
    </row>
    <row r="70" spans="2:59" ht="35.1" customHeight="1">
      <c r="B70" s="54"/>
      <c r="C70" s="48"/>
      <c r="D70" s="289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1"/>
      <c r="Y70" s="51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45"/>
      <c r="BF70" s="46"/>
      <c r="BG70" s="47"/>
    </row>
    <row r="71" spans="2:59" ht="35.1" customHeight="1">
      <c r="B71" s="59"/>
      <c r="C71" s="48"/>
      <c r="D71" s="289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1"/>
      <c r="Y71" s="51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45"/>
      <c r="BF71" s="46"/>
      <c r="BG71" s="47"/>
    </row>
    <row r="72" spans="2:59" ht="35.1" customHeight="1">
      <c r="B72" s="59"/>
      <c r="C72" s="56"/>
      <c r="D72" s="290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 s="51"/>
      <c r="AJ72" s="51"/>
      <c r="AK72" s="51"/>
      <c r="AL72" s="51"/>
      <c r="AM72" s="51"/>
      <c r="AN72" s="51"/>
      <c r="AO72" s="51"/>
      <c r="AP72" s="51"/>
      <c r="AQ72" s="51"/>
      <c r="AR72" s="51"/>
      <c r="AS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45"/>
      <c r="BF72" s="46"/>
      <c r="BG72" s="47"/>
    </row>
    <row r="73" spans="2:59" ht="35.1" customHeight="1">
      <c r="B73" s="60"/>
      <c r="C73" s="56"/>
      <c r="D73" s="290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51"/>
      <c r="AL73" s="51"/>
      <c r="AM73" s="51"/>
      <c r="AN73" s="51"/>
      <c r="AO73" s="51"/>
      <c r="AP73" s="51"/>
      <c r="AQ73" s="51"/>
      <c r="AR73" s="51"/>
      <c r="AS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45"/>
      <c r="BF73" s="46"/>
      <c r="BG73" s="47"/>
    </row>
    <row r="74" spans="2:59" ht="35.1" customHeight="1">
      <c r="B74" s="62"/>
      <c r="C74" s="48"/>
      <c r="D74" s="289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1"/>
      <c r="Y74" s="51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45"/>
      <c r="BF74" s="46"/>
      <c r="BG74" s="47"/>
    </row>
    <row r="75" spans="2:59" ht="35.1" customHeight="1">
      <c r="B75" s="54"/>
      <c r="C75" s="48"/>
      <c r="D75" s="289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1"/>
      <c r="Y75" s="51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45"/>
      <c r="BF75" s="46"/>
      <c r="BG75" s="47"/>
    </row>
    <row r="76" spans="2:59" ht="35.1" customHeight="1">
      <c r="B76" s="59"/>
      <c r="C76" s="56"/>
      <c r="D76" s="290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51"/>
      <c r="AJ76" s="51"/>
      <c r="AK76" s="51"/>
      <c r="AL76" s="51"/>
      <c r="AM76" s="51"/>
      <c r="AN76" s="51"/>
      <c r="AO76" s="51"/>
      <c r="AP76" s="51"/>
      <c r="AQ76" s="51"/>
      <c r="AR76" s="51"/>
      <c r="AS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45"/>
      <c r="BF76" s="46"/>
      <c r="BG76" s="47"/>
    </row>
    <row r="77" spans="2:59" ht="35.1" customHeight="1">
      <c r="B77" s="59"/>
      <c r="C77" s="56"/>
      <c r="D77" s="290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51"/>
      <c r="AJ77" s="51"/>
      <c r="AK77" s="51"/>
      <c r="AL77" s="51"/>
      <c r="AM77" s="51"/>
      <c r="AN77" s="51"/>
      <c r="AO77" s="51"/>
      <c r="AP77" s="51"/>
      <c r="AQ77" s="51"/>
      <c r="AR77" s="51"/>
      <c r="AS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45"/>
      <c r="BF77" s="46"/>
      <c r="BG77" s="47"/>
    </row>
    <row r="78" spans="2:59" ht="15.75">
      <c r="B78" s="60"/>
      <c r="AT78" s="47"/>
      <c r="BE78" s="63"/>
      <c r="BF78" s="63"/>
    </row>
    <row r="79" spans="2:59" ht="15.75">
      <c r="B79" s="62"/>
      <c r="BE79" s="63"/>
      <c r="BF79" s="63"/>
    </row>
    <row r="80" spans="2:59" ht="15.75">
      <c r="B80" s="59"/>
      <c r="BE80" s="63"/>
      <c r="BF80" s="63"/>
    </row>
    <row r="81" spans="2:58" ht="15.75">
      <c r="B81" s="59"/>
      <c r="BE81" s="63"/>
      <c r="BF81" s="63"/>
    </row>
    <row r="82" spans="2:58">
      <c r="BE82" s="63"/>
      <c r="BF82" s="63"/>
    </row>
    <row r="83" spans="2:58" ht="24" customHeight="1">
      <c r="BE83" s="63"/>
      <c r="BF83" s="63"/>
    </row>
    <row r="84" spans="2:58" ht="20.45" customHeight="1">
      <c r="BE84" s="63"/>
      <c r="BF84" s="63"/>
    </row>
    <row r="85" spans="2:58" ht="22.9" customHeight="1">
      <c r="BE85" s="63"/>
      <c r="BF85" s="63"/>
    </row>
    <row r="86" spans="2:58">
      <c r="BE86" s="63"/>
      <c r="BF86" s="63"/>
    </row>
    <row r="87" spans="2:58">
      <c r="BE87" s="63"/>
      <c r="BF87" s="63"/>
    </row>
    <row r="88" spans="2:58">
      <c r="BE88" s="63"/>
      <c r="BF88" s="63"/>
    </row>
    <row r="89" spans="2:58" ht="19.899999999999999" customHeight="1">
      <c r="BE89" s="63"/>
      <c r="BF89" s="63"/>
    </row>
  </sheetData>
  <mergeCells count="73">
    <mergeCell ref="B31:B32"/>
    <mergeCell ref="B28:B29"/>
    <mergeCell ref="Q2:AE2"/>
    <mergeCell ref="B3:B7"/>
    <mergeCell ref="E3:H5"/>
    <mergeCell ref="I3:I7"/>
    <mergeCell ref="J3:L5"/>
    <mergeCell ref="M3:M7"/>
    <mergeCell ref="N3:Q5"/>
    <mergeCell ref="R3:U5"/>
    <mergeCell ref="V3:V7"/>
    <mergeCell ref="W3:Y5"/>
    <mergeCell ref="Z3:Z7"/>
    <mergeCell ref="C3:D7"/>
    <mergeCell ref="B26:B27"/>
    <mergeCell ref="C26:C27"/>
    <mergeCell ref="C28:C29"/>
    <mergeCell ref="U21:U22"/>
    <mergeCell ref="U26:U27"/>
    <mergeCell ref="K45:P45"/>
    <mergeCell ref="W45:AA45"/>
    <mergeCell ref="BF33:BF34"/>
    <mergeCell ref="AD3:AD7"/>
    <mergeCell ref="AV3:AV7"/>
    <mergeCell ref="AW3:AY5"/>
    <mergeCell ref="AZ3:AZ7"/>
    <mergeCell ref="BA3:BD5"/>
    <mergeCell ref="BE3:BF7"/>
    <mergeCell ref="AR3:AU5"/>
    <mergeCell ref="AE3:AH5"/>
    <mergeCell ref="AI3:AI7"/>
    <mergeCell ref="AJ3:AL5"/>
    <mergeCell ref="AM3:AM7"/>
    <mergeCell ref="AN3:AQ5"/>
    <mergeCell ref="AG9:AG15"/>
    <mergeCell ref="AH9:AH15"/>
    <mergeCell ref="AJ9:AJ15"/>
    <mergeCell ref="A1:BB1"/>
    <mergeCell ref="AW28:AW32"/>
    <mergeCell ref="BF31:BF32"/>
    <mergeCell ref="C33:C34"/>
    <mergeCell ref="AV33:AV34"/>
    <mergeCell ref="AV31:AV32"/>
    <mergeCell ref="AV26:AV27"/>
    <mergeCell ref="AV28:AV29"/>
    <mergeCell ref="BF28:BF29"/>
    <mergeCell ref="AV21:AV22"/>
    <mergeCell ref="BF21:BF22"/>
    <mergeCell ref="BF26:BF27"/>
    <mergeCell ref="AA3:AC5"/>
    <mergeCell ref="B33:B34"/>
    <mergeCell ref="B21:B22"/>
    <mergeCell ref="C21:C22"/>
    <mergeCell ref="P9:P15"/>
    <mergeCell ref="Q9:Q15"/>
    <mergeCell ref="R9:R15"/>
    <mergeCell ref="S9:S15"/>
    <mergeCell ref="T9:T15"/>
    <mergeCell ref="U9:U15"/>
    <mergeCell ref="Y9:Y15"/>
    <mergeCell ref="AA9:AA15"/>
    <mergeCell ref="AB9:AB15"/>
    <mergeCell ref="AC9:AC15"/>
    <mergeCell ref="AK9:AK15"/>
    <mergeCell ref="AL9:AL15"/>
    <mergeCell ref="AP9:AP15"/>
    <mergeCell ref="AQ9:AQ15"/>
    <mergeCell ref="AR9:AR15"/>
    <mergeCell ref="A21:A22"/>
    <mergeCell ref="A26:A27"/>
    <mergeCell ref="A28:A29"/>
    <mergeCell ref="A31:A32"/>
    <mergeCell ref="A33:A34"/>
  </mergeCells>
  <pageMargins left="0.31496062992125984" right="0.19685039370078741" top="0.27559055118110237" bottom="0.51181102362204722" header="0.11811023622047245" footer="0.31496062992125984"/>
  <pageSetup paperSize="9" scale="61" fitToHeight="0"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G91"/>
  <sheetViews>
    <sheetView zoomScale="78" zoomScaleNormal="78" workbookViewId="0">
      <selection activeCell="P16" sqref="P16"/>
    </sheetView>
  </sheetViews>
  <sheetFormatPr defaultRowHeight="12.75"/>
  <cols>
    <col min="1" max="1" width="8.85546875" customWidth="1"/>
    <col min="2" max="2" width="30.5703125" customWidth="1"/>
    <col min="3" max="3" width="5.42578125" style="333" customWidth="1"/>
    <col min="4" max="4" width="5.140625" style="286" customWidth="1"/>
    <col min="5" max="41" width="3.7109375" customWidth="1"/>
    <col min="42" max="42" width="3.5703125" customWidth="1"/>
    <col min="43" max="44" width="3.28515625" customWidth="1"/>
    <col min="45" max="45" width="3.5703125" customWidth="1"/>
    <col min="46" max="46" width="3.7109375" customWidth="1"/>
    <col min="47" max="47" width="3.140625" customWidth="1"/>
    <col min="48" max="48" width="3.28515625" customWidth="1"/>
    <col min="49" max="49" width="2.85546875" customWidth="1"/>
    <col min="50" max="50" width="3.140625" customWidth="1"/>
    <col min="51" max="51" width="2.7109375" customWidth="1"/>
    <col min="52" max="52" width="3" customWidth="1"/>
    <col min="53" max="53" width="2.28515625" customWidth="1"/>
    <col min="54" max="54" width="2.7109375" customWidth="1"/>
    <col min="55" max="55" width="3.28515625" customWidth="1"/>
    <col min="56" max="56" width="3.5703125" customWidth="1"/>
    <col min="57" max="57" width="4.28515625" customWidth="1"/>
    <col min="58" max="58" width="4.42578125" customWidth="1"/>
  </cols>
  <sheetData>
    <row r="1" spans="1:59" ht="25.5" customHeight="1">
      <c r="B1" s="643" t="s">
        <v>50</v>
      </c>
      <c r="C1" s="643"/>
      <c r="D1" s="643"/>
      <c r="E1" s="643"/>
      <c r="F1" s="643"/>
      <c r="G1" s="643"/>
      <c r="H1" s="643"/>
      <c r="I1" s="643"/>
      <c r="J1" s="643"/>
      <c r="K1" s="643"/>
      <c r="L1" s="643"/>
      <c r="M1" s="643"/>
      <c r="N1" s="643"/>
      <c r="O1" s="643"/>
      <c r="P1" s="643"/>
      <c r="Q1" s="643"/>
      <c r="R1" s="643"/>
      <c r="S1" s="643"/>
      <c r="T1" s="643"/>
      <c r="U1" s="643"/>
      <c r="V1" s="643"/>
      <c r="W1" s="643"/>
      <c r="X1" s="643"/>
      <c r="Y1" s="643"/>
      <c r="Z1" s="643"/>
      <c r="AA1" s="643"/>
      <c r="AB1" s="643"/>
      <c r="AC1" s="643"/>
      <c r="AD1" s="643"/>
      <c r="AE1" s="643"/>
      <c r="AF1" s="643"/>
      <c r="AG1" s="643"/>
      <c r="AH1" s="643"/>
      <c r="AI1" s="643"/>
      <c r="AJ1" s="643"/>
      <c r="AK1" s="643"/>
      <c r="AL1" s="643"/>
      <c r="AM1" s="643"/>
      <c r="AN1" s="643"/>
      <c r="AO1" s="643"/>
      <c r="AP1" s="643"/>
      <c r="AQ1" s="643"/>
      <c r="AR1" s="643"/>
      <c r="AS1" s="643"/>
      <c r="AT1" s="643"/>
      <c r="AU1" s="643"/>
      <c r="AV1" s="643"/>
      <c r="AW1" s="643"/>
      <c r="AX1" s="643"/>
      <c r="AY1" s="643"/>
      <c r="AZ1" s="643"/>
      <c r="BA1" s="643"/>
      <c r="BB1" s="643"/>
      <c r="BC1" s="643"/>
    </row>
    <row r="2" spans="1:59" ht="25.5" customHeight="1" thickBot="1">
      <c r="R2" s="644" t="s">
        <v>52</v>
      </c>
      <c r="S2" s="644"/>
      <c r="T2" s="644"/>
      <c r="U2" s="644"/>
      <c r="V2" s="644"/>
      <c r="W2" s="644"/>
      <c r="X2" s="644"/>
      <c r="Y2" s="644"/>
      <c r="Z2" s="644"/>
      <c r="AA2" s="644"/>
      <c r="AB2" s="644"/>
      <c r="AC2" s="644"/>
      <c r="AD2" s="644"/>
      <c r="AE2" s="644"/>
      <c r="AF2" s="644"/>
    </row>
    <row r="3" spans="1:59" ht="25.5" customHeight="1" thickBot="1">
      <c r="A3" s="380"/>
      <c r="B3" s="645" t="s">
        <v>0</v>
      </c>
      <c r="C3" s="747" t="s">
        <v>1</v>
      </c>
      <c r="D3" s="747" t="s">
        <v>2</v>
      </c>
      <c r="E3" s="648" t="s">
        <v>3</v>
      </c>
      <c r="F3" s="649"/>
      <c r="G3" s="649"/>
      <c r="H3" s="650"/>
      <c r="I3" s="657" t="s">
        <v>4</v>
      </c>
      <c r="J3" s="648" t="s">
        <v>5</v>
      </c>
      <c r="K3" s="649"/>
      <c r="L3" s="650"/>
      <c r="M3" s="657" t="s">
        <v>6</v>
      </c>
      <c r="N3" s="648" t="s">
        <v>7</v>
      </c>
      <c r="O3" s="649"/>
      <c r="P3" s="649"/>
      <c r="Q3" s="650"/>
      <c r="R3" s="648" t="s">
        <v>8</v>
      </c>
      <c r="S3" s="649"/>
      <c r="T3" s="649"/>
      <c r="U3" s="650"/>
      <c r="V3" s="679" t="s">
        <v>9</v>
      </c>
      <c r="W3" s="682" t="s">
        <v>10</v>
      </c>
      <c r="X3" s="683"/>
      <c r="Y3" s="684"/>
      <c r="Z3" s="650" t="s">
        <v>11</v>
      </c>
      <c r="AA3" s="649" t="s">
        <v>12</v>
      </c>
      <c r="AB3" s="649"/>
      <c r="AC3" s="650"/>
      <c r="AD3" s="657" t="s">
        <v>13</v>
      </c>
      <c r="AE3" s="648" t="s">
        <v>14</v>
      </c>
      <c r="AF3" s="649"/>
      <c r="AG3" s="649"/>
      <c r="AH3" s="650"/>
      <c r="AI3" s="657" t="s">
        <v>15</v>
      </c>
      <c r="AJ3" s="649" t="s">
        <v>16</v>
      </c>
      <c r="AK3" s="649"/>
      <c r="AL3" s="650"/>
      <c r="AM3" s="657" t="s">
        <v>17</v>
      </c>
      <c r="AN3" s="648" t="s">
        <v>18</v>
      </c>
      <c r="AO3" s="649"/>
      <c r="AP3" s="649"/>
      <c r="AQ3" s="650"/>
      <c r="AR3" s="648" t="s">
        <v>19</v>
      </c>
      <c r="AS3" s="649"/>
      <c r="AT3" s="649"/>
      <c r="AU3" s="650"/>
      <c r="AV3" s="657" t="s">
        <v>20</v>
      </c>
      <c r="AW3" s="648" t="s">
        <v>21</v>
      </c>
      <c r="AX3" s="649"/>
      <c r="AY3" s="650"/>
      <c r="AZ3" s="657" t="s">
        <v>22</v>
      </c>
      <c r="BA3" s="660" t="s">
        <v>23</v>
      </c>
      <c r="BB3" s="660"/>
      <c r="BC3" s="660"/>
      <c r="BD3" s="661"/>
      <c r="BE3" s="751" t="s">
        <v>24</v>
      </c>
      <c r="BF3" s="750"/>
    </row>
    <row r="4" spans="1:59" ht="25.5" customHeight="1" thickBot="1">
      <c r="A4" s="380"/>
      <c r="B4" s="646"/>
      <c r="C4" s="748"/>
      <c r="D4" s="748"/>
      <c r="E4" s="651"/>
      <c r="F4" s="652"/>
      <c r="G4" s="652"/>
      <c r="H4" s="653"/>
      <c r="I4" s="658"/>
      <c r="J4" s="651"/>
      <c r="K4" s="652"/>
      <c r="L4" s="653"/>
      <c r="M4" s="658"/>
      <c r="N4" s="651"/>
      <c r="O4" s="652"/>
      <c r="P4" s="652"/>
      <c r="Q4" s="653"/>
      <c r="R4" s="651"/>
      <c r="S4" s="652"/>
      <c r="T4" s="652"/>
      <c r="U4" s="653"/>
      <c r="V4" s="680"/>
      <c r="W4" s="685"/>
      <c r="X4" s="686"/>
      <c r="Y4" s="687"/>
      <c r="Z4" s="653"/>
      <c r="AA4" s="652"/>
      <c r="AB4" s="652"/>
      <c r="AC4" s="653"/>
      <c r="AD4" s="658"/>
      <c r="AE4" s="651"/>
      <c r="AF4" s="652"/>
      <c r="AG4" s="652"/>
      <c r="AH4" s="653"/>
      <c r="AI4" s="658"/>
      <c r="AJ4" s="652"/>
      <c r="AK4" s="652"/>
      <c r="AL4" s="653"/>
      <c r="AM4" s="658"/>
      <c r="AN4" s="651"/>
      <c r="AO4" s="652"/>
      <c r="AP4" s="652"/>
      <c r="AQ4" s="653"/>
      <c r="AR4" s="651"/>
      <c r="AS4" s="652"/>
      <c r="AT4" s="652"/>
      <c r="AU4" s="653"/>
      <c r="AV4" s="658"/>
      <c r="AW4" s="651"/>
      <c r="AX4" s="652"/>
      <c r="AY4" s="653"/>
      <c r="AZ4" s="658"/>
      <c r="BA4" s="660"/>
      <c r="BB4" s="660"/>
      <c r="BC4" s="660"/>
      <c r="BD4" s="661"/>
      <c r="BE4" s="751"/>
      <c r="BF4" s="750"/>
    </row>
    <row r="5" spans="1:59" ht="25.5" customHeight="1" thickBot="1">
      <c r="A5" s="380"/>
      <c r="B5" s="646"/>
      <c r="C5" s="748"/>
      <c r="D5" s="748"/>
      <c r="E5" s="654"/>
      <c r="F5" s="655"/>
      <c r="G5" s="655"/>
      <c r="H5" s="656"/>
      <c r="I5" s="658"/>
      <c r="J5" s="654"/>
      <c r="K5" s="655"/>
      <c r="L5" s="656"/>
      <c r="M5" s="658"/>
      <c r="N5" s="654"/>
      <c r="O5" s="655"/>
      <c r="P5" s="655"/>
      <c r="Q5" s="656"/>
      <c r="R5" s="654"/>
      <c r="S5" s="655"/>
      <c r="T5" s="655"/>
      <c r="U5" s="656"/>
      <c r="V5" s="680"/>
      <c r="W5" s="688"/>
      <c r="X5" s="686"/>
      <c r="Y5" s="687"/>
      <c r="Z5" s="653"/>
      <c r="AA5" s="655"/>
      <c r="AB5" s="655"/>
      <c r="AC5" s="656"/>
      <c r="AD5" s="658"/>
      <c r="AE5" s="654"/>
      <c r="AF5" s="655"/>
      <c r="AG5" s="655"/>
      <c r="AH5" s="656"/>
      <c r="AI5" s="658"/>
      <c r="AJ5" s="655"/>
      <c r="AK5" s="655"/>
      <c r="AL5" s="656"/>
      <c r="AM5" s="658"/>
      <c r="AN5" s="654"/>
      <c r="AO5" s="655"/>
      <c r="AP5" s="655"/>
      <c r="AQ5" s="656"/>
      <c r="AR5" s="654"/>
      <c r="AS5" s="655"/>
      <c r="AT5" s="655"/>
      <c r="AU5" s="656"/>
      <c r="AV5" s="658"/>
      <c r="AW5" s="654"/>
      <c r="AX5" s="655"/>
      <c r="AY5" s="656"/>
      <c r="AZ5" s="658"/>
      <c r="BA5" s="660"/>
      <c r="BB5" s="660"/>
      <c r="BC5" s="660"/>
      <c r="BD5" s="661"/>
      <c r="BE5" s="751"/>
      <c r="BF5" s="750"/>
    </row>
    <row r="6" spans="1:59" ht="25.5" customHeight="1" thickBot="1">
      <c r="A6" s="380"/>
      <c r="B6" s="646"/>
      <c r="C6" s="748"/>
      <c r="D6" s="748"/>
      <c r="E6" s="1">
        <v>1</v>
      </c>
      <c r="F6" s="2">
        <v>8</v>
      </c>
      <c r="G6" s="2">
        <v>15</v>
      </c>
      <c r="H6" s="3">
        <v>22</v>
      </c>
      <c r="I6" s="658"/>
      <c r="J6" s="1">
        <v>6</v>
      </c>
      <c r="K6" s="2">
        <v>13</v>
      </c>
      <c r="L6" s="3">
        <v>20</v>
      </c>
      <c r="M6" s="658"/>
      <c r="N6" s="1">
        <v>3</v>
      </c>
      <c r="O6" s="2">
        <v>10</v>
      </c>
      <c r="P6" s="2">
        <v>17</v>
      </c>
      <c r="Q6" s="3">
        <v>24</v>
      </c>
      <c r="R6" s="4">
        <v>1</v>
      </c>
      <c r="S6" s="2">
        <v>8</v>
      </c>
      <c r="T6" s="2">
        <v>15</v>
      </c>
      <c r="U6" s="541">
        <v>22</v>
      </c>
      <c r="V6" s="680"/>
      <c r="W6" s="93">
        <v>5</v>
      </c>
      <c r="X6" s="350">
        <v>12</v>
      </c>
      <c r="Y6" s="351">
        <v>19</v>
      </c>
      <c r="Z6" s="653"/>
      <c r="AA6" s="1">
        <v>2</v>
      </c>
      <c r="AB6" s="2">
        <v>9</v>
      </c>
      <c r="AC6" s="3">
        <v>16</v>
      </c>
      <c r="AD6" s="658"/>
      <c r="AE6" s="1">
        <v>2</v>
      </c>
      <c r="AF6" s="2">
        <v>9</v>
      </c>
      <c r="AG6" s="2">
        <v>16</v>
      </c>
      <c r="AH6" s="541">
        <v>23</v>
      </c>
      <c r="AI6" s="658"/>
      <c r="AJ6" s="1">
        <v>6</v>
      </c>
      <c r="AK6" s="2">
        <v>13</v>
      </c>
      <c r="AL6" s="3">
        <v>20</v>
      </c>
      <c r="AM6" s="658"/>
      <c r="AN6" s="1">
        <v>4</v>
      </c>
      <c r="AO6" s="2">
        <v>11</v>
      </c>
      <c r="AP6" s="2">
        <v>18</v>
      </c>
      <c r="AQ6" s="3">
        <v>25</v>
      </c>
      <c r="AR6" s="4">
        <v>1</v>
      </c>
      <c r="AS6" s="2">
        <v>8</v>
      </c>
      <c r="AT6" s="5">
        <v>15</v>
      </c>
      <c r="AU6" s="6">
        <v>22</v>
      </c>
      <c r="AV6" s="658"/>
      <c r="AW6" s="1">
        <v>6</v>
      </c>
      <c r="AX6" s="2">
        <v>13</v>
      </c>
      <c r="AY6" s="3">
        <v>20</v>
      </c>
      <c r="AZ6" s="658"/>
      <c r="BA6" s="91">
        <v>3</v>
      </c>
      <c r="BB6" s="91">
        <v>10</v>
      </c>
      <c r="BC6" s="91">
        <v>17</v>
      </c>
      <c r="BD6" s="92">
        <v>24</v>
      </c>
      <c r="BE6" s="751"/>
      <c r="BF6" s="750"/>
    </row>
    <row r="7" spans="1:59" ht="25.5" customHeight="1" thickBot="1">
      <c r="A7" s="380"/>
      <c r="B7" s="647"/>
      <c r="C7" s="749"/>
      <c r="D7" s="749"/>
      <c r="E7" s="7">
        <v>7</v>
      </c>
      <c r="F7" s="8">
        <v>14</v>
      </c>
      <c r="G7" s="8">
        <v>21</v>
      </c>
      <c r="H7" s="9">
        <v>28</v>
      </c>
      <c r="I7" s="659"/>
      <c r="J7" s="10">
        <v>12</v>
      </c>
      <c r="K7" s="8">
        <v>19</v>
      </c>
      <c r="L7" s="9">
        <v>26</v>
      </c>
      <c r="M7" s="659"/>
      <c r="N7" s="10">
        <v>9</v>
      </c>
      <c r="O7" s="8">
        <v>16</v>
      </c>
      <c r="P7" s="8">
        <v>23</v>
      </c>
      <c r="Q7" s="9">
        <v>30</v>
      </c>
      <c r="R7" s="10">
        <v>7</v>
      </c>
      <c r="S7" s="8">
        <v>14</v>
      </c>
      <c r="T7" s="8">
        <v>21</v>
      </c>
      <c r="U7" s="542">
        <v>28</v>
      </c>
      <c r="V7" s="681"/>
      <c r="W7" s="11">
        <v>11</v>
      </c>
      <c r="X7" s="352">
        <v>18</v>
      </c>
      <c r="Y7" s="353">
        <v>25</v>
      </c>
      <c r="Z7" s="656"/>
      <c r="AA7" s="10">
        <v>8</v>
      </c>
      <c r="AB7" s="8">
        <v>15</v>
      </c>
      <c r="AC7" s="9">
        <v>22</v>
      </c>
      <c r="AD7" s="659"/>
      <c r="AE7" s="10">
        <v>8</v>
      </c>
      <c r="AF7" s="8">
        <v>15</v>
      </c>
      <c r="AG7" s="8">
        <v>22</v>
      </c>
      <c r="AH7" s="542">
        <v>29</v>
      </c>
      <c r="AI7" s="659"/>
      <c r="AJ7" s="10">
        <v>12</v>
      </c>
      <c r="AK7" s="8">
        <v>19</v>
      </c>
      <c r="AL7" s="9">
        <v>26</v>
      </c>
      <c r="AM7" s="659"/>
      <c r="AN7" s="10">
        <v>10</v>
      </c>
      <c r="AO7" s="8">
        <v>17</v>
      </c>
      <c r="AP7" s="8">
        <v>24</v>
      </c>
      <c r="AQ7" s="9">
        <v>31</v>
      </c>
      <c r="AR7" s="10">
        <v>7</v>
      </c>
      <c r="AS7" s="8">
        <v>14</v>
      </c>
      <c r="AT7" s="12">
        <v>21</v>
      </c>
      <c r="AU7" s="13">
        <v>28</v>
      </c>
      <c r="AV7" s="659"/>
      <c r="AW7" s="10">
        <v>12</v>
      </c>
      <c r="AX7" s="8">
        <v>19</v>
      </c>
      <c r="AY7" s="9">
        <v>26</v>
      </c>
      <c r="AZ7" s="659"/>
      <c r="BA7" s="91">
        <v>9</v>
      </c>
      <c r="BB7" s="91">
        <v>16</v>
      </c>
      <c r="BC7" s="91">
        <v>23</v>
      </c>
      <c r="BD7" s="92">
        <v>31</v>
      </c>
      <c r="BE7" s="751"/>
      <c r="BF7" s="750"/>
    </row>
    <row r="8" spans="1:59" ht="25.5" customHeight="1" thickBot="1">
      <c r="A8" s="380"/>
      <c r="B8" s="354" t="s">
        <v>25</v>
      </c>
      <c r="C8" s="515">
        <f>SUM(D8,BE8)</f>
        <v>897</v>
      </c>
      <c r="D8" s="269">
        <f>SUM(D16,D22,D30)</f>
        <v>504</v>
      </c>
      <c r="E8" s="15">
        <f t="shared" ref="E8:P8" si="0">SUM(E17:E39)</f>
        <v>36</v>
      </c>
      <c r="F8" s="15">
        <f t="shared" si="0"/>
        <v>36</v>
      </c>
      <c r="G8" s="15">
        <f t="shared" si="0"/>
        <v>36</v>
      </c>
      <c r="H8" s="15">
        <f t="shared" si="0"/>
        <v>36</v>
      </c>
      <c r="I8" s="15">
        <f t="shared" si="0"/>
        <v>36</v>
      </c>
      <c r="J8" s="15">
        <f t="shared" si="0"/>
        <v>36</v>
      </c>
      <c r="K8" s="15">
        <f t="shared" si="0"/>
        <v>36</v>
      </c>
      <c r="L8" s="15">
        <f t="shared" si="0"/>
        <v>36</v>
      </c>
      <c r="M8" s="15">
        <f t="shared" si="0"/>
        <v>36</v>
      </c>
      <c r="N8" s="15">
        <f t="shared" si="0"/>
        <v>36</v>
      </c>
      <c r="O8" s="15">
        <f t="shared" si="0"/>
        <v>36</v>
      </c>
      <c r="P8" s="15">
        <f t="shared" si="0"/>
        <v>36</v>
      </c>
      <c r="Q8" s="191"/>
      <c r="R8" s="191"/>
      <c r="S8" s="15">
        <f>SUM(S17:S39)</f>
        <v>36</v>
      </c>
      <c r="T8" s="15">
        <f>SUM(T17:T39)</f>
        <v>36</v>
      </c>
      <c r="U8" s="247"/>
      <c r="V8" s="188"/>
      <c r="W8" s="188"/>
      <c r="X8" s="188">
        <f t="shared" ref="X8:AE8" si="1">SUM(X17:X39)</f>
        <v>36</v>
      </c>
      <c r="Y8" s="188">
        <f t="shared" si="1"/>
        <v>36</v>
      </c>
      <c r="Z8" s="188">
        <f t="shared" si="1"/>
        <v>36</v>
      </c>
      <c r="AA8" s="188">
        <f t="shared" si="1"/>
        <v>36</v>
      </c>
      <c r="AB8" s="188">
        <f t="shared" si="1"/>
        <v>36</v>
      </c>
      <c r="AC8" s="188">
        <f t="shared" si="1"/>
        <v>36</v>
      </c>
      <c r="AD8" s="188">
        <f t="shared" si="1"/>
        <v>36</v>
      </c>
      <c r="AE8" s="188">
        <f t="shared" si="1"/>
        <v>36</v>
      </c>
      <c r="AF8" s="191"/>
      <c r="AG8" s="191"/>
      <c r="AH8" s="249"/>
      <c r="AI8" s="191"/>
      <c r="AJ8" s="191"/>
      <c r="AK8" s="191"/>
      <c r="AL8" s="191"/>
      <c r="AM8" s="188">
        <f>SUM(AM17:AM39)</f>
        <v>35</v>
      </c>
      <c r="AN8" s="188">
        <f>SUM(AN17:AN39)</f>
        <v>35</v>
      </c>
      <c r="AO8" s="188">
        <f>SUM(AO17:AO39)</f>
        <v>35</v>
      </c>
      <c r="AP8" s="192"/>
      <c r="AQ8" s="192"/>
      <c r="AR8" s="192"/>
      <c r="AS8" s="192"/>
      <c r="AT8" s="192"/>
      <c r="AU8" s="192"/>
      <c r="AV8" s="67"/>
      <c r="AW8" s="16"/>
      <c r="AX8" s="16"/>
      <c r="AY8" s="16"/>
      <c r="AZ8" s="16"/>
      <c r="BA8" s="16"/>
      <c r="BB8" s="16"/>
      <c r="BC8" s="16"/>
      <c r="BD8" s="17"/>
      <c r="BE8" s="18">
        <f>SUM(BE16,BE22,BE30)</f>
        <v>393</v>
      </c>
      <c r="BF8" s="19"/>
      <c r="BG8">
        <f>SUM(E8:T8)</f>
        <v>504</v>
      </c>
    </row>
    <row r="9" spans="1:59" ht="15" customHeight="1" thickBot="1">
      <c r="A9" s="380"/>
      <c r="B9" s="517"/>
      <c r="C9" s="538"/>
      <c r="D9" s="534" t="s">
        <v>58</v>
      </c>
      <c r="E9" s="15"/>
      <c r="F9" s="15"/>
      <c r="G9" s="15"/>
      <c r="H9" s="15"/>
      <c r="I9" s="15"/>
      <c r="J9" s="15"/>
      <c r="K9" s="15"/>
      <c r="L9" s="15"/>
      <c r="M9" s="15"/>
      <c r="N9" s="361"/>
      <c r="O9" s="362"/>
      <c r="P9" s="550"/>
      <c r="Q9" s="551"/>
      <c r="R9" s="551"/>
      <c r="S9" s="552"/>
      <c r="T9" s="552"/>
      <c r="U9" s="553"/>
      <c r="V9" s="363" t="s">
        <v>61</v>
      </c>
      <c r="W9" s="363" t="s">
        <v>61</v>
      </c>
      <c r="X9" s="362"/>
      <c r="Y9" s="554"/>
      <c r="Z9" s="514"/>
      <c r="AA9" s="550"/>
      <c r="AB9" s="550"/>
      <c r="AC9" s="550"/>
      <c r="AD9" s="363" t="s">
        <v>61</v>
      </c>
      <c r="AE9" s="364"/>
      <c r="AF9" s="539"/>
      <c r="AG9" s="555"/>
      <c r="AH9" s="556"/>
      <c r="AI9" s="540"/>
      <c r="AJ9" s="551"/>
      <c r="AK9" s="551"/>
      <c r="AL9" s="551"/>
      <c r="AM9" s="364"/>
      <c r="AN9" s="513"/>
      <c r="AO9" s="513"/>
      <c r="AP9" s="557"/>
      <c r="AQ9" s="557"/>
      <c r="AR9" s="557"/>
      <c r="AS9" s="543"/>
      <c r="AT9" s="192"/>
      <c r="AU9" s="192"/>
      <c r="AV9" s="67"/>
      <c r="AW9" s="16"/>
      <c r="AX9" s="16"/>
      <c r="AY9" s="16"/>
      <c r="AZ9" s="16"/>
      <c r="BA9" s="16"/>
      <c r="BB9" s="16"/>
      <c r="BC9" s="16"/>
      <c r="BD9" s="17"/>
      <c r="BE9" s="18"/>
      <c r="BF9" s="19"/>
    </row>
    <row r="10" spans="1:59" ht="15" customHeight="1" thickBot="1">
      <c r="A10" s="380"/>
      <c r="B10" s="517"/>
      <c r="C10" s="538"/>
      <c r="D10" s="535" t="s">
        <v>59</v>
      </c>
      <c r="E10" s="15"/>
      <c r="F10" s="15"/>
      <c r="G10" s="15"/>
      <c r="H10" s="15"/>
      <c r="I10" s="15"/>
      <c r="J10" s="15"/>
      <c r="K10" s="15"/>
      <c r="L10" s="15"/>
      <c r="M10" s="15"/>
      <c r="N10" s="363" t="s">
        <v>61</v>
      </c>
      <c r="O10" s="362"/>
      <c r="P10" s="558"/>
      <c r="Q10" s="559"/>
      <c r="R10" s="559"/>
      <c r="S10" s="560"/>
      <c r="T10" s="560"/>
      <c r="U10" s="561"/>
      <c r="V10" s="363" t="s">
        <v>61</v>
      </c>
      <c r="W10" s="363" t="s">
        <v>61</v>
      </c>
      <c r="X10" s="362"/>
      <c r="Y10" s="562"/>
      <c r="Z10" s="514"/>
      <c r="AA10" s="558"/>
      <c r="AB10" s="558"/>
      <c r="AC10" s="558"/>
      <c r="AD10" s="511"/>
      <c r="AE10" s="364"/>
      <c r="AF10" s="539"/>
      <c r="AG10" s="563"/>
      <c r="AH10" s="564"/>
      <c r="AI10" s="540"/>
      <c r="AJ10" s="559"/>
      <c r="AK10" s="559"/>
      <c r="AL10" s="559"/>
      <c r="AM10" s="364"/>
      <c r="AN10" s="513"/>
      <c r="AO10" s="513"/>
      <c r="AP10" s="565"/>
      <c r="AQ10" s="565"/>
      <c r="AR10" s="565"/>
      <c r="AS10" s="543"/>
      <c r="AT10" s="192"/>
      <c r="AU10" s="192"/>
      <c r="AV10" s="67"/>
      <c r="AW10" s="16"/>
      <c r="AX10" s="16"/>
      <c r="AY10" s="16"/>
      <c r="AZ10" s="16"/>
      <c r="BA10" s="16"/>
      <c r="BB10" s="16"/>
      <c r="BC10" s="16"/>
      <c r="BD10" s="17"/>
      <c r="BE10" s="18"/>
      <c r="BF10" s="19"/>
    </row>
    <row r="11" spans="1:59" ht="18" customHeight="1" thickBot="1">
      <c r="A11" s="380"/>
      <c r="B11" s="517"/>
      <c r="C11" s="538"/>
      <c r="D11" s="536" t="s">
        <v>60</v>
      </c>
      <c r="E11" s="15"/>
      <c r="F11" s="15"/>
      <c r="G11" s="15"/>
      <c r="H11" s="15"/>
      <c r="I11" s="15"/>
      <c r="J11" s="15"/>
      <c r="K11" s="15"/>
      <c r="L11" s="15"/>
      <c r="M11" s="15"/>
      <c r="N11" s="369"/>
      <c r="O11" s="362"/>
      <c r="P11" s="558"/>
      <c r="Q11" s="559"/>
      <c r="R11" s="559"/>
      <c r="S11" s="560"/>
      <c r="T11" s="560"/>
      <c r="U11" s="561"/>
      <c r="V11" s="363" t="s">
        <v>61</v>
      </c>
      <c r="W11" s="363" t="s">
        <v>61</v>
      </c>
      <c r="X11" s="362"/>
      <c r="Y11" s="562"/>
      <c r="Z11" s="514"/>
      <c r="AA11" s="558"/>
      <c r="AB11" s="558"/>
      <c r="AC11" s="558"/>
      <c r="AD11" s="511"/>
      <c r="AE11" s="364"/>
      <c r="AF11" s="539"/>
      <c r="AG11" s="563"/>
      <c r="AH11" s="564"/>
      <c r="AI11" s="540"/>
      <c r="AJ11" s="559"/>
      <c r="AK11" s="559"/>
      <c r="AL11" s="559"/>
      <c r="AM11" s="364"/>
      <c r="AN11" s="513"/>
      <c r="AO11" s="513"/>
      <c r="AP11" s="565"/>
      <c r="AQ11" s="565"/>
      <c r="AR11" s="565"/>
      <c r="AS11" s="543"/>
      <c r="AT11" s="192"/>
      <c r="AU11" s="192"/>
      <c r="AV11" s="67"/>
      <c r="AW11" s="16"/>
      <c r="AX11" s="16"/>
      <c r="AY11" s="16"/>
      <c r="AZ11" s="16"/>
      <c r="BA11" s="16"/>
      <c r="BB11" s="16"/>
      <c r="BC11" s="16"/>
      <c r="BD11" s="17"/>
      <c r="BE11" s="18"/>
      <c r="BF11" s="19"/>
    </row>
    <row r="12" spans="1:59" ht="14.25" customHeight="1" thickBot="1">
      <c r="A12" s="380"/>
      <c r="B12" s="517"/>
      <c r="C12" s="538"/>
      <c r="D12" s="537" t="s">
        <v>54</v>
      </c>
      <c r="E12" s="15"/>
      <c r="F12" s="15"/>
      <c r="G12" s="15"/>
      <c r="H12" s="15"/>
      <c r="I12" s="15"/>
      <c r="J12" s="15"/>
      <c r="K12" s="15"/>
      <c r="L12" s="15"/>
      <c r="M12" s="15"/>
      <c r="N12" s="512"/>
      <c r="O12" s="362"/>
      <c r="P12" s="558"/>
      <c r="Q12" s="559"/>
      <c r="R12" s="559"/>
      <c r="S12" s="560"/>
      <c r="T12" s="560"/>
      <c r="U12" s="561"/>
      <c r="V12" s="363" t="s">
        <v>61</v>
      </c>
      <c r="W12" s="363" t="s">
        <v>61</v>
      </c>
      <c r="X12" s="362"/>
      <c r="Y12" s="562"/>
      <c r="Z12" s="514"/>
      <c r="AA12" s="558"/>
      <c r="AB12" s="558"/>
      <c r="AC12" s="558"/>
      <c r="AD12" s="511"/>
      <c r="AE12" s="364"/>
      <c r="AF12" s="539"/>
      <c r="AG12" s="563"/>
      <c r="AH12" s="564"/>
      <c r="AI12" s="540"/>
      <c r="AJ12" s="559"/>
      <c r="AK12" s="559"/>
      <c r="AL12" s="559"/>
      <c r="AM12" s="362"/>
      <c r="AN12" s="371"/>
      <c r="AO12" s="513"/>
      <c r="AP12" s="565"/>
      <c r="AQ12" s="565"/>
      <c r="AR12" s="565"/>
      <c r="AS12" s="545"/>
      <c r="AT12" s="194"/>
      <c r="AU12" s="192"/>
      <c r="AV12" s="67"/>
      <c r="AW12" s="16"/>
      <c r="AX12" s="16"/>
      <c r="AY12" s="16"/>
      <c r="AZ12" s="16"/>
      <c r="BA12" s="16"/>
      <c r="BB12" s="16"/>
      <c r="BC12" s="16"/>
      <c r="BD12" s="17"/>
      <c r="BE12" s="18"/>
      <c r="BF12" s="19"/>
    </row>
    <row r="13" spans="1:59" ht="15" customHeight="1" thickBot="1">
      <c r="A13" s="380"/>
      <c r="B13" s="517"/>
      <c r="C13" s="538"/>
      <c r="D13" s="534" t="s">
        <v>55</v>
      </c>
      <c r="E13" s="15"/>
      <c r="F13" s="15"/>
      <c r="G13" s="15"/>
      <c r="H13" s="15"/>
      <c r="I13" s="15"/>
      <c r="J13" s="15"/>
      <c r="K13" s="15"/>
      <c r="L13" s="15"/>
      <c r="M13" s="15"/>
      <c r="N13" s="511"/>
      <c r="O13" s="362"/>
      <c r="P13" s="558"/>
      <c r="Q13" s="559"/>
      <c r="R13" s="559"/>
      <c r="S13" s="560"/>
      <c r="T13" s="560"/>
      <c r="U13" s="561"/>
      <c r="V13" s="363" t="s">
        <v>61</v>
      </c>
      <c r="W13" s="363" t="s">
        <v>61</v>
      </c>
      <c r="X13" s="362"/>
      <c r="Y13" s="562"/>
      <c r="Z13" s="514"/>
      <c r="AA13" s="558"/>
      <c r="AB13" s="558"/>
      <c r="AC13" s="558"/>
      <c r="AD13" s="511"/>
      <c r="AE13" s="364"/>
      <c r="AF13" s="539"/>
      <c r="AG13" s="563"/>
      <c r="AH13" s="564"/>
      <c r="AI13" s="540"/>
      <c r="AJ13" s="559"/>
      <c r="AK13" s="559"/>
      <c r="AL13" s="559"/>
      <c r="AM13" s="363" t="s">
        <v>61</v>
      </c>
      <c r="AN13" s="372"/>
      <c r="AO13" s="513"/>
      <c r="AP13" s="565"/>
      <c r="AQ13" s="565"/>
      <c r="AR13" s="565"/>
      <c r="AS13" s="363" t="s">
        <v>61</v>
      </c>
      <c r="AT13" s="192"/>
      <c r="AU13" s="192"/>
      <c r="AV13" s="67"/>
      <c r="AW13" s="16"/>
      <c r="AX13" s="16"/>
      <c r="AY13" s="16"/>
      <c r="AZ13" s="16"/>
      <c r="BA13" s="16"/>
      <c r="BB13" s="16"/>
      <c r="BC13" s="16"/>
      <c r="BD13" s="17"/>
      <c r="BE13" s="18"/>
      <c r="BF13" s="19"/>
    </row>
    <row r="14" spans="1:59" ht="12.75" customHeight="1" thickBot="1">
      <c r="A14" s="380"/>
      <c r="B14" s="517"/>
      <c r="C14" s="538"/>
      <c r="D14" s="535" t="s">
        <v>56</v>
      </c>
      <c r="E14" s="15"/>
      <c r="F14" s="15"/>
      <c r="G14" s="15"/>
      <c r="H14" s="15"/>
      <c r="I14" s="15"/>
      <c r="J14" s="15"/>
      <c r="K14" s="15"/>
      <c r="L14" s="15"/>
      <c r="M14" s="15"/>
      <c r="N14" s="511"/>
      <c r="O14" s="362"/>
      <c r="P14" s="558"/>
      <c r="Q14" s="559"/>
      <c r="R14" s="559"/>
      <c r="S14" s="560"/>
      <c r="T14" s="560"/>
      <c r="U14" s="561"/>
      <c r="V14" s="363" t="s">
        <v>61</v>
      </c>
      <c r="W14" s="363" t="s">
        <v>61</v>
      </c>
      <c r="X14" s="362"/>
      <c r="Y14" s="562"/>
      <c r="Z14" s="514"/>
      <c r="AA14" s="558"/>
      <c r="AB14" s="558"/>
      <c r="AC14" s="558"/>
      <c r="AD14" s="511"/>
      <c r="AE14" s="364"/>
      <c r="AF14" s="539"/>
      <c r="AG14" s="563"/>
      <c r="AH14" s="564"/>
      <c r="AI14" s="540"/>
      <c r="AJ14" s="559"/>
      <c r="AK14" s="559"/>
      <c r="AL14" s="559"/>
      <c r="AM14" s="512"/>
      <c r="AN14" s="363" t="s">
        <v>61</v>
      </c>
      <c r="AO14" s="513"/>
      <c r="AP14" s="565"/>
      <c r="AQ14" s="565"/>
      <c r="AR14" s="565"/>
      <c r="AS14" s="544"/>
      <c r="AT14" s="192"/>
      <c r="AU14" s="192"/>
      <c r="AV14" s="67"/>
      <c r="AW14" s="16"/>
      <c r="AX14" s="16"/>
      <c r="AY14" s="16"/>
      <c r="AZ14" s="16"/>
      <c r="BA14" s="16"/>
      <c r="BB14" s="16"/>
      <c r="BC14" s="16"/>
      <c r="BD14" s="17"/>
      <c r="BE14" s="18"/>
      <c r="BF14" s="19"/>
    </row>
    <row r="15" spans="1:59" ht="14.25" customHeight="1" thickBot="1">
      <c r="A15" s="380"/>
      <c r="B15" s="517"/>
      <c r="C15" s="538"/>
      <c r="D15" s="534" t="s">
        <v>57</v>
      </c>
      <c r="E15" s="15"/>
      <c r="F15" s="15"/>
      <c r="G15" s="15"/>
      <c r="H15" s="15"/>
      <c r="I15" s="15"/>
      <c r="J15" s="15"/>
      <c r="K15" s="15"/>
      <c r="L15" s="15"/>
      <c r="M15" s="15"/>
      <c r="N15" s="512"/>
      <c r="O15" s="362"/>
      <c r="P15" s="566"/>
      <c r="Q15" s="567"/>
      <c r="R15" s="567"/>
      <c r="S15" s="568"/>
      <c r="T15" s="568"/>
      <c r="U15" s="569"/>
      <c r="V15" s="363" t="s">
        <v>61</v>
      </c>
      <c r="W15" s="363" t="s">
        <v>61</v>
      </c>
      <c r="X15" s="362"/>
      <c r="Y15" s="570"/>
      <c r="Z15" s="514"/>
      <c r="AA15" s="566"/>
      <c r="AB15" s="566"/>
      <c r="AC15" s="566"/>
      <c r="AD15" s="511"/>
      <c r="AE15" s="363" t="s">
        <v>61</v>
      </c>
      <c r="AF15" s="522"/>
      <c r="AG15" s="571"/>
      <c r="AH15" s="572"/>
      <c r="AI15" s="540"/>
      <c r="AJ15" s="567"/>
      <c r="AK15" s="567"/>
      <c r="AL15" s="567"/>
      <c r="AM15" s="364"/>
      <c r="AN15" s="371"/>
      <c r="AO15" s="513"/>
      <c r="AP15" s="573"/>
      <c r="AQ15" s="573"/>
      <c r="AR15" s="573"/>
      <c r="AS15" s="543"/>
      <c r="AT15" s="192"/>
      <c r="AU15" s="192"/>
      <c r="AV15" s="67"/>
      <c r="AW15" s="16"/>
      <c r="AX15" s="16"/>
      <c r="AY15" s="16"/>
      <c r="AZ15" s="16"/>
      <c r="BA15" s="16"/>
      <c r="BB15" s="16"/>
      <c r="BC15" s="16"/>
      <c r="BD15" s="17"/>
      <c r="BE15" s="18"/>
      <c r="BF15" s="19"/>
    </row>
    <row r="16" spans="1:59" ht="34.5" customHeight="1" thickBot="1">
      <c r="A16" s="380"/>
      <c r="B16" s="382" t="s">
        <v>67</v>
      </c>
      <c r="C16" s="516">
        <f>SUM(D16,BE16)</f>
        <v>215</v>
      </c>
      <c r="D16" s="287">
        <f>SUM(D17:D21)</f>
        <v>70</v>
      </c>
      <c r="E16" s="15"/>
      <c r="F16" s="20"/>
      <c r="G16" s="20"/>
      <c r="H16" s="20"/>
      <c r="I16" s="20"/>
      <c r="J16" s="20"/>
      <c r="K16" s="20"/>
      <c r="L16" s="20"/>
      <c r="M16" s="20"/>
      <c r="N16" s="20"/>
      <c r="O16" s="16"/>
      <c r="P16" s="20"/>
      <c r="Q16" s="64"/>
      <c r="R16" s="64"/>
      <c r="S16" s="67"/>
      <c r="T16" s="67"/>
      <c r="U16" s="247"/>
      <c r="V16" s="67"/>
      <c r="W16" s="189"/>
      <c r="X16" s="67"/>
      <c r="Y16" s="67"/>
      <c r="Z16" s="188"/>
      <c r="AA16" s="67"/>
      <c r="AB16" s="67"/>
      <c r="AC16" s="67"/>
      <c r="AD16" s="67"/>
      <c r="AE16" s="67"/>
      <c r="AF16" s="64"/>
      <c r="AG16" s="64"/>
      <c r="AH16" s="247"/>
      <c r="AI16" s="64"/>
      <c r="AJ16" s="64"/>
      <c r="AK16" s="64"/>
      <c r="AL16" s="64"/>
      <c r="AM16" s="67"/>
      <c r="AN16" s="67"/>
      <c r="AO16" s="67"/>
      <c r="AP16" s="193"/>
      <c r="AQ16" s="193"/>
      <c r="AR16" s="193"/>
      <c r="AS16" s="193"/>
      <c r="AT16" s="193"/>
      <c r="AU16" s="193"/>
      <c r="AV16" s="67"/>
      <c r="AW16" s="22"/>
      <c r="AX16" s="22"/>
      <c r="AY16" s="22"/>
      <c r="AZ16" s="22"/>
      <c r="BA16" s="22"/>
      <c r="BB16" s="22"/>
      <c r="BC16" s="22"/>
      <c r="BD16" s="23"/>
      <c r="BE16" s="18">
        <f>SUM(BE17:BE21)</f>
        <v>145</v>
      </c>
      <c r="BF16" s="19"/>
    </row>
    <row r="17" spans="1:59" s="258" customFormat="1" ht="30.75" customHeight="1" thickBot="1">
      <c r="A17" s="381" t="s">
        <v>126</v>
      </c>
      <c r="B17" s="546" t="s">
        <v>163</v>
      </c>
      <c r="C17" s="268">
        <f>SUM(D17,BE17)</f>
        <v>44</v>
      </c>
      <c r="D17" s="269">
        <f>SUM(E17:T17)</f>
        <v>28</v>
      </c>
      <c r="E17" s="15">
        <v>2</v>
      </c>
      <c r="F17" s="20">
        <v>2</v>
      </c>
      <c r="G17" s="20">
        <v>2</v>
      </c>
      <c r="H17" s="20">
        <v>2</v>
      </c>
      <c r="I17" s="20">
        <v>2</v>
      </c>
      <c r="J17" s="20">
        <v>2</v>
      </c>
      <c r="K17" s="20">
        <v>2</v>
      </c>
      <c r="L17" s="20">
        <v>2</v>
      </c>
      <c r="M17" s="20">
        <v>2</v>
      </c>
      <c r="N17" s="20">
        <v>2</v>
      </c>
      <c r="O17" s="16">
        <v>2</v>
      </c>
      <c r="P17" s="20">
        <v>2</v>
      </c>
      <c r="Q17" s="64"/>
      <c r="R17" s="64"/>
      <c r="S17" s="67">
        <v>2</v>
      </c>
      <c r="T17" s="67">
        <v>2</v>
      </c>
      <c r="U17" s="248"/>
      <c r="V17" s="67"/>
      <c r="W17" s="189"/>
      <c r="X17" s="67">
        <v>2</v>
      </c>
      <c r="Y17" s="67">
        <v>2</v>
      </c>
      <c r="Z17" s="188">
        <v>2</v>
      </c>
      <c r="AA17" s="67">
        <v>2</v>
      </c>
      <c r="AB17" s="67">
        <v>2</v>
      </c>
      <c r="AC17" s="67">
        <v>2</v>
      </c>
      <c r="AD17" s="67">
        <v>2</v>
      </c>
      <c r="AE17" s="67">
        <v>2</v>
      </c>
      <c r="AF17" s="64"/>
      <c r="AG17" s="64"/>
      <c r="AH17" s="317" t="s">
        <v>32</v>
      </c>
      <c r="AI17" s="64"/>
      <c r="AJ17" s="64"/>
      <c r="AK17" s="64"/>
      <c r="AL17" s="64"/>
      <c r="AM17" s="67"/>
      <c r="AN17" s="67"/>
      <c r="AO17" s="67"/>
      <c r="AP17" s="193"/>
      <c r="AQ17" s="193"/>
      <c r="AR17" s="193"/>
      <c r="AS17" s="193"/>
      <c r="AT17" s="193"/>
      <c r="AU17" s="193"/>
      <c r="AV17" s="67"/>
      <c r="AW17" s="22"/>
      <c r="AX17" s="22"/>
      <c r="AY17" s="22"/>
      <c r="AZ17" s="22"/>
      <c r="BA17" s="22"/>
      <c r="BB17" s="22"/>
      <c r="BC17" s="22"/>
      <c r="BD17" s="23"/>
      <c r="BE17" s="18">
        <f>SUM(X17:AO17)</f>
        <v>16</v>
      </c>
      <c r="BF17" s="19"/>
    </row>
    <row r="18" spans="1:59" s="258" customFormat="1" ht="21" customHeight="1" thickBot="1">
      <c r="A18" s="381" t="s">
        <v>129</v>
      </c>
      <c r="B18" s="547" t="s">
        <v>27</v>
      </c>
      <c r="C18" s="268">
        <f t="shared" ref="C18:C19" si="2">SUM(D18,BE18)</f>
        <v>54</v>
      </c>
      <c r="D18" s="269">
        <f>SUM(E18:T18)</f>
        <v>28</v>
      </c>
      <c r="E18" s="15">
        <v>2</v>
      </c>
      <c r="F18" s="20">
        <v>2</v>
      </c>
      <c r="G18" s="20">
        <v>2</v>
      </c>
      <c r="H18" s="20">
        <v>2</v>
      </c>
      <c r="I18" s="20">
        <v>2</v>
      </c>
      <c r="J18" s="20">
        <v>2</v>
      </c>
      <c r="K18" s="20">
        <v>2</v>
      </c>
      <c r="L18" s="20">
        <v>2</v>
      </c>
      <c r="M18" s="20">
        <v>2</v>
      </c>
      <c r="N18" s="20">
        <v>2</v>
      </c>
      <c r="O18" s="16">
        <v>2</v>
      </c>
      <c r="P18" s="20">
        <v>2</v>
      </c>
      <c r="Q18" s="64"/>
      <c r="R18" s="64"/>
      <c r="S18" s="67">
        <v>2</v>
      </c>
      <c r="T18" s="67">
        <v>2</v>
      </c>
      <c r="U18" s="247"/>
      <c r="V18" s="67"/>
      <c r="W18" s="189"/>
      <c r="X18" s="67">
        <v>1</v>
      </c>
      <c r="Y18" s="67">
        <v>1</v>
      </c>
      <c r="Z18" s="188">
        <v>1</v>
      </c>
      <c r="AA18" s="67">
        <v>1</v>
      </c>
      <c r="AB18" s="67">
        <v>1</v>
      </c>
      <c r="AC18" s="67">
        <v>1</v>
      </c>
      <c r="AD18" s="67">
        <v>1</v>
      </c>
      <c r="AE18" s="67">
        <v>1</v>
      </c>
      <c r="AF18" s="64"/>
      <c r="AG18" s="64"/>
      <c r="AH18" s="247"/>
      <c r="AI18" s="64"/>
      <c r="AJ18" s="64"/>
      <c r="AK18" s="64"/>
      <c r="AL18" s="64"/>
      <c r="AM18" s="67">
        <v>6</v>
      </c>
      <c r="AN18" s="67">
        <v>6</v>
      </c>
      <c r="AO18" s="67">
        <v>6</v>
      </c>
      <c r="AP18" s="234" t="s">
        <v>33</v>
      </c>
      <c r="AQ18" s="193"/>
      <c r="AR18" s="193"/>
      <c r="AS18" s="193"/>
      <c r="AT18" s="193"/>
      <c r="AU18" s="193"/>
      <c r="AV18" s="67"/>
      <c r="AW18" s="22"/>
      <c r="AX18" s="22"/>
      <c r="AY18" s="22"/>
      <c r="AZ18" s="22"/>
      <c r="BA18" s="22"/>
      <c r="BB18" s="22"/>
      <c r="BC18" s="22"/>
      <c r="BD18" s="23"/>
      <c r="BE18" s="18">
        <f>SUM(X18:AO18)</f>
        <v>26</v>
      </c>
      <c r="BF18" s="19"/>
    </row>
    <row r="19" spans="1:59" s="258" customFormat="1" ht="32.25" customHeight="1" thickBot="1">
      <c r="A19" s="381" t="s">
        <v>149</v>
      </c>
      <c r="B19" s="547" t="s">
        <v>148</v>
      </c>
      <c r="C19" s="268">
        <f t="shared" si="2"/>
        <v>34</v>
      </c>
      <c r="D19" s="269">
        <f>SUM(E19:T19)</f>
        <v>0</v>
      </c>
      <c r="E19" s="275"/>
      <c r="F19" s="276"/>
      <c r="G19" s="276"/>
      <c r="H19" s="276"/>
      <c r="I19" s="276"/>
      <c r="J19" s="276"/>
      <c r="K19" s="276"/>
      <c r="L19" s="276"/>
      <c r="M19" s="276"/>
      <c r="N19" s="276"/>
      <c r="O19" s="277"/>
      <c r="P19" s="276"/>
      <c r="Q19" s="278"/>
      <c r="R19" s="278"/>
      <c r="S19" s="281"/>
      <c r="T19" s="281"/>
      <c r="U19" s="339"/>
      <c r="V19" s="281"/>
      <c r="W19" s="338"/>
      <c r="X19" s="281">
        <v>2</v>
      </c>
      <c r="Y19" s="281">
        <v>2</v>
      </c>
      <c r="Z19" s="324">
        <v>2</v>
      </c>
      <c r="AA19" s="281">
        <v>2</v>
      </c>
      <c r="AB19" s="281">
        <v>2</v>
      </c>
      <c r="AC19" s="281">
        <v>2</v>
      </c>
      <c r="AD19" s="281">
        <v>2</v>
      </c>
      <c r="AE19" s="281">
        <v>2</v>
      </c>
      <c r="AF19" s="64"/>
      <c r="AG19" s="64"/>
      <c r="AH19" s="247"/>
      <c r="AI19" s="64"/>
      <c r="AJ19" s="64"/>
      <c r="AK19" s="64"/>
      <c r="AL19" s="64"/>
      <c r="AM19" s="67">
        <v>6</v>
      </c>
      <c r="AN19" s="67">
        <v>6</v>
      </c>
      <c r="AO19" s="67">
        <v>6</v>
      </c>
      <c r="AP19" s="234" t="s">
        <v>173</v>
      </c>
      <c r="AQ19" s="193"/>
      <c r="AR19" s="193"/>
      <c r="AS19" s="193"/>
      <c r="AT19" s="193"/>
      <c r="AU19" s="193"/>
      <c r="AV19" s="67"/>
      <c r="AW19" s="22"/>
      <c r="AX19" s="22"/>
      <c r="AY19" s="22"/>
      <c r="AZ19" s="22"/>
      <c r="BA19" s="22"/>
      <c r="BB19" s="22"/>
      <c r="BC19" s="22"/>
      <c r="BD19" s="23"/>
      <c r="BE19" s="18">
        <f>SUM(X19:AO19)</f>
        <v>34</v>
      </c>
      <c r="BF19" s="19"/>
    </row>
    <row r="20" spans="1:59" s="258" customFormat="1" ht="25.5" customHeight="1" thickBot="1">
      <c r="A20" s="381" t="s">
        <v>151</v>
      </c>
      <c r="B20" s="547" t="s">
        <v>150</v>
      </c>
      <c r="C20" s="268">
        <f t="shared" ref="C20" si="3">SUM(D20,BE20)</f>
        <v>40</v>
      </c>
      <c r="D20" s="269">
        <f>SUM(E20:T20)</f>
        <v>14</v>
      </c>
      <c r="E20" s="275">
        <v>1</v>
      </c>
      <c r="F20" s="276">
        <v>1</v>
      </c>
      <c r="G20" s="276">
        <v>1</v>
      </c>
      <c r="H20" s="276">
        <v>1</v>
      </c>
      <c r="I20" s="276">
        <v>1</v>
      </c>
      <c r="J20" s="276">
        <v>1</v>
      </c>
      <c r="K20" s="276">
        <v>1</v>
      </c>
      <c r="L20" s="276">
        <v>1</v>
      </c>
      <c r="M20" s="276">
        <v>1</v>
      </c>
      <c r="N20" s="276">
        <v>1</v>
      </c>
      <c r="O20" s="277">
        <v>1</v>
      </c>
      <c r="P20" s="276">
        <v>1</v>
      </c>
      <c r="Q20" s="278"/>
      <c r="R20" s="278"/>
      <c r="S20" s="281">
        <v>1</v>
      </c>
      <c r="T20" s="281">
        <v>1</v>
      </c>
      <c r="U20" s="339"/>
      <c r="V20" s="281"/>
      <c r="W20" s="338"/>
      <c r="X20" s="281">
        <v>1</v>
      </c>
      <c r="Y20" s="281">
        <v>1</v>
      </c>
      <c r="Z20" s="324">
        <v>1</v>
      </c>
      <c r="AA20" s="281">
        <v>1</v>
      </c>
      <c r="AB20" s="281">
        <v>1</v>
      </c>
      <c r="AC20" s="281">
        <v>1</v>
      </c>
      <c r="AD20" s="281">
        <v>1</v>
      </c>
      <c r="AE20" s="281">
        <v>1</v>
      </c>
      <c r="AF20" s="64"/>
      <c r="AG20" s="64"/>
      <c r="AH20" s="247"/>
      <c r="AI20" s="64"/>
      <c r="AJ20" s="64"/>
      <c r="AK20" s="64"/>
      <c r="AL20" s="64"/>
      <c r="AM20" s="67">
        <v>6</v>
      </c>
      <c r="AN20" s="67">
        <v>6</v>
      </c>
      <c r="AO20" s="67">
        <v>6</v>
      </c>
      <c r="AP20" s="234" t="s">
        <v>173</v>
      </c>
      <c r="AQ20" s="193"/>
      <c r="AR20" s="193"/>
      <c r="AS20" s="193"/>
      <c r="AT20" s="193"/>
      <c r="AU20" s="193"/>
      <c r="AV20" s="67"/>
      <c r="AW20" s="22"/>
      <c r="AX20" s="22"/>
      <c r="AY20" s="22"/>
      <c r="AZ20" s="22"/>
      <c r="BA20" s="22"/>
      <c r="BB20" s="22"/>
      <c r="BC20" s="22"/>
      <c r="BD20" s="23"/>
      <c r="BE20" s="18">
        <f>SUM(X20:AO20)</f>
        <v>26</v>
      </c>
      <c r="BF20" s="19"/>
    </row>
    <row r="21" spans="1:59" ht="27.75" customHeight="1" thickBot="1">
      <c r="A21" s="380" t="s">
        <v>153</v>
      </c>
      <c r="B21" s="547" t="s">
        <v>152</v>
      </c>
      <c r="C21" s="268"/>
      <c r="D21" s="335"/>
      <c r="E21" s="15"/>
      <c r="F21" s="20"/>
      <c r="G21" s="20"/>
      <c r="H21" s="20"/>
      <c r="I21" s="20"/>
      <c r="J21" s="20"/>
      <c r="K21" s="20"/>
      <c r="L21" s="20"/>
      <c r="M21" s="20"/>
      <c r="N21" s="20"/>
      <c r="O21" s="16"/>
      <c r="P21" s="20"/>
      <c r="Q21" s="64"/>
      <c r="R21" s="64"/>
      <c r="S21" s="67"/>
      <c r="T21" s="67"/>
      <c r="U21" s="247"/>
      <c r="V21" s="67"/>
      <c r="W21" s="189"/>
      <c r="X21" s="281">
        <v>2</v>
      </c>
      <c r="Y21" s="281">
        <v>2</v>
      </c>
      <c r="Z21" s="324">
        <v>2</v>
      </c>
      <c r="AA21" s="281">
        <v>2</v>
      </c>
      <c r="AB21" s="281">
        <v>2</v>
      </c>
      <c r="AC21" s="281">
        <v>2</v>
      </c>
      <c r="AD21" s="281">
        <v>2</v>
      </c>
      <c r="AE21" s="281">
        <v>2</v>
      </c>
      <c r="AF21" s="64"/>
      <c r="AG21" s="64"/>
      <c r="AH21" s="247"/>
      <c r="AI21" s="64"/>
      <c r="AJ21" s="64"/>
      <c r="AK21" s="64"/>
      <c r="AL21" s="64"/>
      <c r="AM21" s="67">
        <v>9</v>
      </c>
      <c r="AN21" s="67">
        <v>9</v>
      </c>
      <c r="AO21" s="67">
        <v>9</v>
      </c>
      <c r="AP21" s="234" t="s">
        <v>33</v>
      </c>
      <c r="AQ21" s="193"/>
      <c r="AR21" s="193"/>
      <c r="AS21" s="193"/>
      <c r="AT21" s="193"/>
      <c r="AU21" s="193"/>
      <c r="AV21" s="67"/>
      <c r="AW21" s="22"/>
      <c r="AX21" s="22"/>
      <c r="AY21" s="22"/>
      <c r="AZ21" s="22"/>
      <c r="BA21" s="22"/>
      <c r="BB21" s="22"/>
      <c r="BC21" s="22"/>
      <c r="BD21" s="23"/>
      <c r="BE21" s="18">
        <f>SUM(X21:AO21)</f>
        <v>43</v>
      </c>
      <c r="BF21" s="19"/>
      <c r="BG21" s="258"/>
    </row>
    <row r="22" spans="1:59" ht="21.75" customHeight="1" thickBot="1">
      <c r="A22" s="380"/>
      <c r="B22" s="382" t="s">
        <v>68</v>
      </c>
      <c r="C22" s="336"/>
      <c r="D22" s="287">
        <f>SUM(D23:D29)</f>
        <v>196</v>
      </c>
      <c r="E22" s="15"/>
      <c r="F22" s="20"/>
      <c r="G22" s="20"/>
      <c r="H22" s="20"/>
      <c r="I22" s="20"/>
      <c r="J22" s="20"/>
      <c r="K22" s="20"/>
      <c r="L22" s="20"/>
      <c r="M22" s="20"/>
      <c r="N22" s="20"/>
      <c r="O22" s="16"/>
      <c r="P22" s="20"/>
      <c r="Q22" s="64"/>
      <c r="R22" s="64"/>
      <c r="S22" s="67"/>
      <c r="T22" s="67"/>
      <c r="U22" s="247"/>
      <c r="V22" s="67"/>
      <c r="W22" s="189"/>
      <c r="X22" s="67"/>
      <c r="Y22" s="67"/>
      <c r="Z22" s="188"/>
      <c r="AA22" s="67"/>
      <c r="AB22" s="67"/>
      <c r="AC22" s="67"/>
      <c r="AD22" s="67"/>
      <c r="AE22" s="67"/>
      <c r="AF22" s="64"/>
      <c r="AG22" s="64"/>
      <c r="AH22" s="247"/>
      <c r="AI22" s="64"/>
      <c r="AJ22" s="64"/>
      <c r="AK22" s="64"/>
      <c r="AL22" s="64"/>
      <c r="AM22" s="67"/>
      <c r="AN22" s="67"/>
      <c r="AO22" s="67"/>
      <c r="AP22" s="193"/>
      <c r="AQ22" s="193"/>
      <c r="AR22" s="193"/>
      <c r="AS22" s="193"/>
      <c r="AT22" s="194"/>
      <c r="AU22" s="194"/>
      <c r="AV22" s="67"/>
      <c r="AW22" s="22"/>
      <c r="AX22" s="29"/>
      <c r="AY22" s="29"/>
      <c r="AZ22" s="29"/>
      <c r="BA22" s="29"/>
      <c r="BB22" s="29"/>
      <c r="BC22" s="29"/>
      <c r="BD22" s="30"/>
      <c r="BE22" s="74">
        <f>SUM(BE23:BE29)</f>
        <v>56</v>
      </c>
      <c r="BF22" s="76"/>
    </row>
    <row r="23" spans="1:59" ht="15.75" thickBot="1">
      <c r="A23" s="697" t="s">
        <v>155</v>
      </c>
      <c r="B23" s="743" t="s">
        <v>154</v>
      </c>
      <c r="C23" s="726">
        <f>SUM(D23,D24)</f>
        <v>70</v>
      </c>
      <c r="D23" s="269">
        <f t="shared" ref="D23:D29" si="4">SUM(E23:T23)</f>
        <v>28</v>
      </c>
      <c r="E23" s="270">
        <v>2</v>
      </c>
      <c r="F23" s="271">
        <v>2</v>
      </c>
      <c r="G23" s="271">
        <v>2</v>
      </c>
      <c r="H23" s="271">
        <v>2</v>
      </c>
      <c r="I23" s="271">
        <v>2</v>
      </c>
      <c r="J23" s="271">
        <v>2</v>
      </c>
      <c r="K23" s="271">
        <v>2</v>
      </c>
      <c r="L23" s="271">
        <v>2</v>
      </c>
      <c r="M23" s="271">
        <v>2</v>
      </c>
      <c r="N23" s="271">
        <v>2</v>
      </c>
      <c r="O23" s="272">
        <v>2</v>
      </c>
      <c r="P23" s="271">
        <v>2</v>
      </c>
      <c r="Q23" s="273"/>
      <c r="R23" s="273"/>
      <c r="S23" s="274">
        <v>2</v>
      </c>
      <c r="T23" s="274">
        <v>2</v>
      </c>
      <c r="U23" s="745" t="s">
        <v>32</v>
      </c>
      <c r="V23" s="67"/>
      <c r="W23" s="189"/>
      <c r="X23" s="67"/>
      <c r="Y23" s="67"/>
      <c r="Z23" s="188"/>
      <c r="AA23" s="67"/>
      <c r="AB23" s="67"/>
      <c r="AC23" s="67"/>
      <c r="AD23" s="67"/>
      <c r="AE23" s="67"/>
      <c r="AF23" s="64"/>
      <c r="AG23" s="64"/>
      <c r="AH23" s="247"/>
      <c r="AI23" s="64"/>
      <c r="AJ23" s="64"/>
      <c r="AK23" s="64"/>
      <c r="AL23" s="64"/>
      <c r="AM23" s="67"/>
      <c r="AN23" s="67"/>
      <c r="AO23" s="67"/>
      <c r="AP23" s="234"/>
      <c r="AQ23" s="193"/>
      <c r="AR23" s="193"/>
      <c r="AS23" s="194"/>
      <c r="AT23" s="194"/>
      <c r="AU23" s="194"/>
      <c r="AV23" s="190"/>
      <c r="AW23" s="22"/>
      <c r="AX23" s="29"/>
      <c r="AY23" s="29"/>
      <c r="AZ23" s="29"/>
      <c r="BA23" s="29"/>
      <c r="BB23" s="29"/>
      <c r="BC23" s="29"/>
      <c r="BD23" s="30"/>
      <c r="BE23" s="18"/>
      <c r="BF23" s="19"/>
    </row>
    <row r="24" spans="1:59" ht="15.75" thickBot="1">
      <c r="A24" s="761"/>
      <c r="B24" s="744"/>
      <c r="C24" s="727"/>
      <c r="D24" s="269">
        <f t="shared" si="4"/>
        <v>42</v>
      </c>
      <c r="E24" s="270">
        <v>3</v>
      </c>
      <c r="F24" s="271">
        <v>3</v>
      </c>
      <c r="G24" s="271">
        <v>3</v>
      </c>
      <c r="H24" s="271">
        <v>3</v>
      </c>
      <c r="I24" s="271">
        <v>3</v>
      </c>
      <c r="J24" s="271">
        <v>3</v>
      </c>
      <c r="K24" s="271">
        <v>3</v>
      </c>
      <c r="L24" s="271">
        <v>3</v>
      </c>
      <c r="M24" s="271">
        <v>3</v>
      </c>
      <c r="N24" s="271">
        <v>3</v>
      </c>
      <c r="O24" s="272">
        <v>3</v>
      </c>
      <c r="P24" s="271">
        <v>3</v>
      </c>
      <c r="Q24" s="273"/>
      <c r="R24" s="273"/>
      <c r="S24" s="274">
        <v>3</v>
      </c>
      <c r="T24" s="274">
        <v>3</v>
      </c>
      <c r="U24" s="746"/>
      <c r="V24" s="67"/>
      <c r="W24" s="189"/>
      <c r="X24" s="67"/>
      <c r="Y24" s="67"/>
      <c r="Z24" s="188"/>
      <c r="AA24" s="67"/>
      <c r="AB24" s="67"/>
      <c r="AC24" s="67"/>
      <c r="AD24" s="67"/>
      <c r="AE24" s="67"/>
      <c r="AF24" s="64"/>
      <c r="AG24" s="64"/>
      <c r="AH24" s="247"/>
      <c r="AI24" s="64"/>
      <c r="AJ24" s="64"/>
      <c r="AK24" s="64"/>
      <c r="AL24" s="64"/>
      <c r="AM24" s="67"/>
      <c r="AN24" s="67"/>
      <c r="AO24" s="67"/>
      <c r="AP24" s="234"/>
      <c r="AQ24" s="193"/>
      <c r="AR24" s="193"/>
      <c r="AS24" s="194"/>
      <c r="AT24" s="194"/>
      <c r="AU24" s="194"/>
      <c r="AV24" s="190"/>
      <c r="AW24" s="22"/>
      <c r="AX24" s="29"/>
      <c r="AY24" s="29"/>
      <c r="AZ24" s="29"/>
      <c r="BA24" s="29"/>
      <c r="BB24" s="29"/>
      <c r="BC24" s="29"/>
      <c r="BD24" s="30"/>
      <c r="BE24" s="18"/>
      <c r="BF24" s="19"/>
    </row>
    <row r="25" spans="1:59" s="72" customFormat="1" ht="20.25" customHeight="1" thickBot="1">
      <c r="A25" s="762" t="s">
        <v>157</v>
      </c>
      <c r="B25" s="743" t="s">
        <v>156</v>
      </c>
      <c r="C25" s="726">
        <f>SUM(D25,D26)</f>
        <v>42</v>
      </c>
      <c r="D25" s="269">
        <f t="shared" si="4"/>
        <v>14</v>
      </c>
      <c r="E25" s="270">
        <v>1</v>
      </c>
      <c r="F25" s="271">
        <v>1</v>
      </c>
      <c r="G25" s="272">
        <v>1</v>
      </c>
      <c r="H25" s="272">
        <v>1</v>
      </c>
      <c r="I25" s="272">
        <v>1</v>
      </c>
      <c r="J25" s="272">
        <v>1</v>
      </c>
      <c r="K25" s="272">
        <v>1</v>
      </c>
      <c r="L25" s="272">
        <v>1</v>
      </c>
      <c r="M25" s="272">
        <v>1</v>
      </c>
      <c r="N25" s="272">
        <v>1</v>
      </c>
      <c r="O25" s="272">
        <v>1</v>
      </c>
      <c r="P25" s="271">
        <v>1</v>
      </c>
      <c r="Q25" s="273"/>
      <c r="R25" s="273"/>
      <c r="S25" s="274">
        <v>1</v>
      </c>
      <c r="T25" s="274">
        <v>1</v>
      </c>
      <c r="U25" s="337"/>
      <c r="V25" s="67"/>
      <c r="W25" s="189"/>
      <c r="X25" s="274">
        <v>1</v>
      </c>
      <c r="Y25" s="274">
        <v>1</v>
      </c>
      <c r="Z25" s="318">
        <v>1</v>
      </c>
      <c r="AA25" s="319">
        <v>1</v>
      </c>
      <c r="AB25" s="319">
        <v>1</v>
      </c>
      <c r="AC25" s="319">
        <v>1</v>
      </c>
      <c r="AD25" s="319">
        <v>1</v>
      </c>
      <c r="AE25" s="319">
        <v>1</v>
      </c>
      <c r="AF25" s="273"/>
      <c r="AG25" s="273"/>
      <c r="AH25" s="745" t="s">
        <v>32</v>
      </c>
      <c r="AI25" s="65"/>
      <c r="AJ25" s="65"/>
      <c r="AK25" s="65"/>
      <c r="AL25" s="65"/>
      <c r="AM25" s="67"/>
      <c r="AN25" s="67"/>
      <c r="AO25" s="67"/>
      <c r="AP25" s="193"/>
      <c r="AQ25" s="193"/>
      <c r="AR25" s="193"/>
      <c r="AS25" s="193"/>
      <c r="AT25" s="194"/>
      <c r="AU25" s="194"/>
      <c r="AV25" s="67"/>
      <c r="AW25" s="22"/>
      <c r="AX25" s="29"/>
      <c r="AY25" s="29"/>
      <c r="AZ25" s="29"/>
      <c r="BA25" s="29"/>
      <c r="BB25" s="29"/>
      <c r="BC25" s="29"/>
      <c r="BD25" s="30"/>
      <c r="BE25" s="18">
        <f>SUM(X25:AU25)</f>
        <v>8</v>
      </c>
      <c r="BF25" s="724">
        <f>SUM(BE25:BE26)</f>
        <v>24</v>
      </c>
    </row>
    <row r="26" spans="1:59" ht="15.75" thickBot="1">
      <c r="A26" s="698"/>
      <c r="B26" s="744"/>
      <c r="C26" s="727"/>
      <c r="D26" s="269">
        <f t="shared" si="4"/>
        <v>28</v>
      </c>
      <c r="E26" s="270">
        <v>2</v>
      </c>
      <c r="F26" s="271">
        <v>2</v>
      </c>
      <c r="G26" s="271">
        <v>2</v>
      </c>
      <c r="H26" s="271">
        <v>2</v>
      </c>
      <c r="I26" s="271">
        <v>2</v>
      </c>
      <c r="J26" s="271">
        <v>2</v>
      </c>
      <c r="K26" s="271">
        <v>2</v>
      </c>
      <c r="L26" s="271">
        <v>2</v>
      </c>
      <c r="M26" s="271">
        <v>2</v>
      </c>
      <c r="N26" s="271">
        <v>2</v>
      </c>
      <c r="O26" s="272">
        <v>2</v>
      </c>
      <c r="P26" s="271">
        <v>2</v>
      </c>
      <c r="Q26" s="273"/>
      <c r="R26" s="273"/>
      <c r="S26" s="274">
        <v>2</v>
      </c>
      <c r="T26" s="274">
        <v>2</v>
      </c>
      <c r="U26" s="255"/>
      <c r="V26" s="67"/>
      <c r="W26" s="189"/>
      <c r="X26" s="274">
        <v>2</v>
      </c>
      <c r="Y26" s="274">
        <v>2</v>
      </c>
      <c r="Z26" s="320">
        <v>2</v>
      </c>
      <c r="AA26" s="274">
        <v>2</v>
      </c>
      <c r="AB26" s="274">
        <v>2</v>
      </c>
      <c r="AC26" s="274">
        <v>2</v>
      </c>
      <c r="AD26" s="274">
        <v>2</v>
      </c>
      <c r="AE26" s="274">
        <v>2</v>
      </c>
      <c r="AF26" s="273"/>
      <c r="AG26" s="273"/>
      <c r="AH26" s="746"/>
      <c r="AI26" s="64"/>
      <c r="AJ26" s="64"/>
      <c r="AK26" s="64"/>
      <c r="AL26" s="64"/>
      <c r="AM26" s="67"/>
      <c r="AN26" s="67"/>
      <c r="AO26" s="67"/>
      <c r="AP26" s="234"/>
      <c r="AQ26" s="193"/>
      <c r="AR26" s="193"/>
      <c r="AS26" s="194"/>
      <c r="AT26" s="194"/>
      <c r="AU26" s="194"/>
      <c r="AV26" s="190"/>
      <c r="AW26" s="22"/>
      <c r="AX26" s="29"/>
      <c r="AY26" s="29"/>
      <c r="AZ26" s="29"/>
      <c r="BA26" s="29"/>
      <c r="BB26" s="29"/>
      <c r="BC26" s="29"/>
      <c r="BD26" s="30"/>
      <c r="BE26" s="18">
        <f>SUM(X26:AU26)</f>
        <v>16</v>
      </c>
      <c r="BF26" s="733"/>
    </row>
    <row r="27" spans="1:59" ht="30.75" thickBot="1">
      <c r="A27" s="380" t="s">
        <v>158</v>
      </c>
      <c r="B27" s="548" t="s">
        <v>164</v>
      </c>
      <c r="C27" s="268">
        <f t="shared" ref="C27" si="5">SUM(D27,BE27)</f>
        <v>60</v>
      </c>
      <c r="D27" s="269">
        <f t="shared" si="4"/>
        <v>28</v>
      </c>
      <c r="E27" s="275">
        <v>2</v>
      </c>
      <c r="F27" s="276">
        <v>2</v>
      </c>
      <c r="G27" s="276">
        <v>2</v>
      </c>
      <c r="H27" s="276">
        <v>2</v>
      </c>
      <c r="I27" s="276">
        <v>2</v>
      </c>
      <c r="J27" s="276">
        <v>2</v>
      </c>
      <c r="K27" s="276">
        <v>2</v>
      </c>
      <c r="L27" s="276">
        <v>2</v>
      </c>
      <c r="M27" s="276">
        <v>2</v>
      </c>
      <c r="N27" s="276">
        <v>2</v>
      </c>
      <c r="O27" s="277">
        <v>2</v>
      </c>
      <c r="P27" s="276">
        <v>2</v>
      </c>
      <c r="Q27" s="278"/>
      <c r="R27" s="278"/>
      <c r="S27" s="281">
        <v>2</v>
      </c>
      <c r="T27" s="281">
        <v>2</v>
      </c>
      <c r="U27" s="317"/>
      <c r="V27" s="281"/>
      <c r="W27" s="338"/>
      <c r="X27" s="281">
        <v>1</v>
      </c>
      <c r="Y27" s="281">
        <v>1</v>
      </c>
      <c r="Z27" s="324">
        <v>1</v>
      </c>
      <c r="AA27" s="281">
        <v>1</v>
      </c>
      <c r="AB27" s="281">
        <v>1</v>
      </c>
      <c r="AC27" s="281">
        <v>1</v>
      </c>
      <c r="AD27" s="281">
        <v>1</v>
      </c>
      <c r="AE27" s="281">
        <v>1</v>
      </c>
      <c r="AF27" s="278"/>
      <c r="AG27" s="278"/>
      <c r="AH27" s="339"/>
      <c r="AI27" s="278"/>
      <c r="AJ27" s="278"/>
      <c r="AK27" s="278"/>
      <c r="AL27" s="278"/>
      <c r="AM27" s="281">
        <v>8</v>
      </c>
      <c r="AN27" s="281">
        <v>8</v>
      </c>
      <c r="AO27" s="281">
        <v>8</v>
      </c>
      <c r="AP27" s="234" t="s">
        <v>33</v>
      </c>
      <c r="AQ27" s="193"/>
      <c r="AR27" s="193"/>
      <c r="AS27" s="194"/>
      <c r="AT27" s="194"/>
      <c r="AU27" s="194"/>
      <c r="AV27" s="190"/>
      <c r="AW27" s="22"/>
      <c r="AX27" s="29"/>
      <c r="AY27" s="29"/>
      <c r="AZ27" s="29"/>
      <c r="BA27" s="29"/>
      <c r="BB27" s="29"/>
      <c r="BC27" s="29"/>
      <c r="BD27" s="30"/>
      <c r="BE27" s="18">
        <f>SUM(X27:AU27)</f>
        <v>32</v>
      </c>
      <c r="BF27" s="19"/>
    </row>
    <row r="28" spans="1:59" ht="15.75" thickBot="1">
      <c r="A28" s="697" t="s">
        <v>159</v>
      </c>
      <c r="B28" s="743" t="s">
        <v>165</v>
      </c>
      <c r="C28" s="726">
        <f>SUM(D28,D29)</f>
        <v>56</v>
      </c>
      <c r="D28" s="269">
        <f t="shared" si="4"/>
        <v>14</v>
      </c>
      <c r="E28" s="270">
        <v>1</v>
      </c>
      <c r="F28" s="271">
        <v>1</v>
      </c>
      <c r="G28" s="272">
        <v>1</v>
      </c>
      <c r="H28" s="272">
        <v>1</v>
      </c>
      <c r="I28" s="272">
        <v>1</v>
      </c>
      <c r="J28" s="272">
        <v>1</v>
      </c>
      <c r="K28" s="272">
        <v>1</v>
      </c>
      <c r="L28" s="272">
        <v>1</v>
      </c>
      <c r="M28" s="272">
        <v>1</v>
      </c>
      <c r="N28" s="272">
        <v>1</v>
      </c>
      <c r="O28" s="272">
        <v>1</v>
      </c>
      <c r="P28" s="271">
        <v>1</v>
      </c>
      <c r="Q28" s="273"/>
      <c r="R28" s="273"/>
      <c r="S28" s="274">
        <v>1</v>
      </c>
      <c r="T28" s="274">
        <v>1</v>
      </c>
      <c r="U28" s="745" t="s">
        <v>32</v>
      </c>
      <c r="V28" s="67"/>
      <c r="W28" s="189"/>
      <c r="X28" s="274"/>
      <c r="Y28" s="274"/>
      <c r="Z28" s="318"/>
      <c r="AA28" s="319"/>
      <c r="AB28" s="319"/>
      <c r="AC28" s="319"/>
      <c r="AD28" s="319"/>
      <c r="AE28" s="319"/>
      <c r="AF28" s="273"/>
      <c r="AG28" s="273"/>
      <c r="AH28" s="745"/>
      <c r="AI28" s="65"/>
      <c r="AJ28" s="65"/>
      <c r="AK28" s="65"/>
      <c r="AL28" s="65"/>
      <c r="AM28" s="67"/>
      <c r="AN28" s="67"/>
      <c r="AO28" s="67"/>
      <c r="AP28" s="193"/>
      <c r="AQ28" s="193"/>
      <c r="AR28" s="193"/>
      <c r="AS28" s="193"/>
      <c r="AT28" s="194"/>
      <c r="AU28" s="194"/>
      <c r="AV28" s="67"/>
      <c r="AW28" s="22"/>
      <c r="AX28" s="29"/>
      <c r="AY28" s="29"/>
      <c r="AZ28" s="29"/>
      <c r="BA28" s="29"/>
      <c r="BB28" s="29"/>
      <c r="BC28" s="29"/>
      <c r="BD28" s="340"/>
      <c r="BE28" s="18">
        <f>SUM(X28:AU28)</f>
        <v>0</v>
      </c>
      <c r="BF28" s="724">
        <f>SUM(BE28:BE29)</f>
        <v>0</v>
      </c>
    </row>
    <row r="29" spans="1:59" ht="15.75" thickBot="1">
      <c r="A29" s="761"/>
      <c r="B29" s="744"/>
      <c r="C29" s="742"/>
      <c r="D29" s="301">
        <f t="shared" si="4"/>
        <v>42</v>
      </c>
      <c r="E29" s="325">
        <v>3</v>
      </c>
      <c r="F29" s="326">
        <v>3</v>
      </c>
      <c r="G29" s="326">
        <v>3</v>
      </c>
      <c r="H29" s="326">
        <v>3</v>
      </c>
      <c r="I29" s="326">
        <v>3</v>
      </c>
      <c r="J29" s="326">
        <v>3</v>
      </c>
      <c r="K29" s="326">
        <v>3</v>
      </c>
      <c r="L29" s="326">
        <v>3</v>
      </c>
      <c r="M29" s="326">
        <v>3</v>
      </c>
      <c r="N29" s="326">
        <v>3</v>
      </c>
      <c r="O29" s="327">
        <v>3</v>
      </c>
      <c r="P29" s="326">
        <v>3</v>
      </c>
      <c r="Q29" s="328"/>
      <c r="R29" s="328"/>
      <c r="S29" s="329">
        <v>3</v>
      </c>
      <c r="T29" s="329">
        <v>3</v>
      </c>
      <c r="U29" s="746"/>
      <c r="V29" s="69"/>
      <c r="W29" s="341"/>
      <c r="X29" s="329"/>
      <c r="Y29" s="329"/>
      <c r="Z29" s="330"/>
      <c r="AA29" s="329"/>
      <c r="AB29" s="329"/>
      <c r="AC29" s="329"/>
      <c r="AD29" s="329"/>
      <c r="AE29" s="329"/>
      <c r="AF29" s="328"/>
      <c r="AG29" s="328"/>
      <c r="AH29" s="746"/>
      <c r="AI29" s="95"/>
      <c r="AJ29" s="95"/>
      <c r="AK29" s="95"/>
      <c r="AL29" s="95"/>
      <c r="AM29" s="69"/>
      <c r="AN29" s="69"/>
      <c r="AO29" s="69"/>
      <c r="AP29" s="342"/>
      <c r="AQ29" s="194"/>
      <c r="AR29" s="194"/>
      <c r="AS29" s="194"/>
      <c r="AT29" s="194"/>
      <c r="AU29" s="194"/>
      <c r="AV29" s="343"/>
      <c r="AW29" s="29"/>
      <c r="AX29" s="29"/>
      <c r="AY29" s="29"/>
      <c r="AZ29" s="29"/>
      <c r="BA29" s="29"/>
      <c r="BB29" s="29"/>
      <c r="BC29" s="29"/>
      <c r="BD29" s="340"/>
      <c r="BE29" s="18">
        <f>SUM(X29:AU29)</f>
        <v>0</v>
      </c>
      <c r="BF29" s="733"/>
    </row>
    <row r="30" spans="1:59" ht="35.1" customHeight="1" thickBot="1">
      <c r="A30" s="380"/>
      <c r="B30" s="387" t="s">
        <v>78</v>
      </c>
      <c r="C30" s="344"/>
      <c r="D30" s="316">
        <f>SUM(D31:D39)</f>
        <v>238</v>
      </c>
      <c r="E30" s="15"/>
      <c r="F30" s="20"/>
      <c r="G30" s="15"/>
      <c r="H30" s="20"/>
      <c r="I30" s="15"/>
      <c r="J30" s="20"/>
      <c r="K30" s="15"/>
      <c r="L30" s="20"/>
      <c r="M30" s="15"/>
      <c r="N30" s="20"/>
      <c r="O30" s="198"/>
      <c r="P30" s="15"/>
      <c r="Q30" s="191"/>
      <c r="R30" s="191"/>
      <c r="S30" s="188"/>
      <c r="T30" s="67"/>
      <c r="U30" s="247"/>
      <c r="V30" s="67"/>
      <c r="W30" s="189"/>
      <c r="X30" s="67"/>
      <c r="Y30" s="67"/>
      <c r="Z30" s="345"/>
      <c r="AA30" s="68"/>
      <c r="AB30" s="68"/>
      <c r="AC30" s="68"/>
      <c r="AD30" s="68"/>
      <c r="AE30" s="68"/>
      <c r="AF30" s="64"/>
      <c r="AG30" s="64"/>
      <c r="AH30" s="247"/>
      <c r="AI30" s="65"/>
      <c r="AJ30" s="65"/>
      <c r="AK30" s="65"/>
      <c r="AL30" s="65"/>
      <c r="AM30" s="67"/>
      <c r="AN30" s="67"/>
      <c r="AO30" s="67"/>
      <c r="AP30" s="346"/>
      <c r="AQ30" s="346"/>
      <c r="AR30" s="193"/>
      <c r="AS30" s="193"/>
      <c r="AT30" s="193"/>
      <c r="AU30" s="193"/>
      <c r="AV30" s="67"/>
      <c r="AW30" s="22"/>
      <c r="AX30" s="22"/>
      <c r="AY30" s="22"/>
      <c r="AZ30" s="22"/>
      <c r="BA30" s="22"/>
      <c r="BB30" s="22"/>
      <c r="BC30" s="22"/>
      <c r="BD30" s="23"/>
      <c r="BE30" s="347">
        <f>SUM(BE31:BE39)</f>
        <v>192</v>
      </c>
      <c r="BF30" s="348"/>
    </row>
    <row r="31" spans="1:59" s="258" customFormat="1" ht="18" customHeight="1">
      <c r="A31" s="706" t="s">
        <v>160</v>
      </c>
      <c r="B31" s="743" t="s">
        <v>166</v>
      </c>
      <c r="C31" s="726">
        <f>SUM(D31,D32)</f>
        <v>54</v>
      </c>
      <c r="D31" s="301">
        <f>SUM(E31:T31)</f>
        <v>18</v>
      </c>
      <c r="E31" s="210">
        <v>1</v>
      </c>
      <c r="F31" s="211">
        <v>1</v>
      </c>
      <c r="G31" s="211">
        <v>1</v>
      </c>
      <c r="H31" s="211">
        <v>1</v>
      </c>
      <c r="I31" s="211">
        <v>1</v>
      </c>
      <c r="J31" s="211">
        <v>1</v>
      </c>
      <c r="K31" s="211">
        <v>1</v>
      </c>
      <c r="L31" s="211">
        <v>1</v>
      </c>
      <c r="M31" s="211">
        <v>1</v>
      </c>
      <c r="N31" s="211">
        <v>1</v>
      </c>
      <c r="O31" s="212">
        <v>1</v>
      </c>
      <c r="P31" s="211">
        <v>1</v>
      </c>
      <c r="Q31" s="213"/>
      <c r="R31" s="213"/>
      <c r="S31" s="214">
        <v>3</v>
      </c>
      <c r="T31" s="215">
        <v>3</v>
      </c>
      <c r="U31" s="754" t="s">
        <v>33</v>
      </c>
      <c r="V31" s="763" t="s">
        <v>53</v>
      </c>
      <c r="W31" s="216"/>
      <c r="X31" s="215"/>
      <c r="Y31" s="215"/>
      <c r="Z31" s="217"/>
      <c r="AA31" s="215"/>
      <c r="AB31" s="215"/>
      <c r="AC31" s="215"/>
      <c r="AD31" s="215"/>
      <c r="AE31" s="215"/>
      <c r="AF31" s="218"/>
      <c r="AG31" s="218"/>
      <c r="AH31" s="250"/>
      <c r="AI31" s="218"/>
      <c r="AJ31" s="218"/>
      <c r="AK31" s="218"/>
      <c r="AL31" s="218"/>
      <c r="AM31" s="215"/>
      <c r="AN31" s="215"/>
      <c r="AO31" s="215"/>
      <c r="AP31" s="219"/>
      <c r="AQ31" s="219"/>
      <c r="AR31" s="219"/>
      <c r="AS31" s="220"/>
      <c r="AT31" s="220"/>
      <c r="AU31" s="220"/>
      <c r="AV31" s="221"/>
      <c r="AW31" s="222"/>
      <c r="AX31" s="136"/>
      <c r="AY31" s="136"/>
      <c r="AZ31" s="136"/>
      <c r="BA31" s="136"/>
      <c r="BB31" s="136"/>
      <c r="BC31" s="136"/>
      <c r="BD31" s="223"/>
      <c r="BE31" s="88">
        <f t="shared" ref="BE31:BE32" si="6">SUM(X31:AU31)</f>
        <v>0</v>
      </c>
      <c r="BF31" s="724">
        <f>SUM(BE31:BE32)</f>
        <v>0</v>
      </c>
    </row>
    <row r="32" spans="1:59" s="258" customFormat="1" ht="20.25" customHeight="1" thickBot="1">
      <c r="A32" s="698"/>
      <c r="B32" s="744"/>
      <c r="C32" s="727"/>
      <c r="D32" s="331">
        <f>SUM(E32:T32)</f>
        <v>36</v>
      </c>
      <c r="E32" s="224">
        <v>2</v>
      </c>
      <c r="F32" s="165">
        <v>2</v>
      </c>
      <c r="G32" s="165">
        <v>2</v>
      </c>
      <c r="H32" s="165">
        <v>2</v>
      </c>
      <c r="I32" s="165">
        <v>2</v>
      </c>
      <c r="J32" s="165">
        <v>2</v>
      </c>
      <c r="K32" s="165">
        <v>2</v>
      </c>
      <c r="L32" s="165">
        <v>2</v>
      </c>
      <c r="M32" s="165">
        <v>2</v>
      </c>
      <c r="N32" s="165">
        <v>2</v>
      </c>
      <c r="O32" s="225">
        <v>2</v>
      </c>
      <c r="P32" s="165">
        <v>2</v>
      </c>
      <c r="Q32" s="226"/>
      <c r="R32" s="226"/>
      <c r="S32" s="227">
        <v>6</v>
      </c>
      <c r="T32" s="119">
        <v>6</v>
      </c>
      <c r="U32" s="755"/>
      <c r="V32" s="764"/>
      <c r="W32" s="228"/>
      <c r="X32" s="119"/>
      <c r="Y32" s="119"/>
      <c r="Z32" s="229"/>
      <c r="AA32" s="119"/>
      <c r="AB32" s="119"/>
      <c r="AC32" s="119"/>
      <c r="AD32" s="119"/>
      <c r="AE32" s="119"/>
      <c r="AF32" s="118"/>
      <c r="AG32" s="118"/>
      <c r="AH32" s="251"/>
      <c r="AI32" s="118"/>
      <c r="AJ32" s="118"/>
      <c r="AK32" s="118"/>
      <c r="AL32" s="118"/>
      <c r="AM32" s="119"/>
      <c r="AN32" s="119"/>
      <c r="AO32" s="119"/>
      <c r="AP32" s="230"/>
      <c r="AQ32" s="230"/>
      <c r="AR32" s="230"/>
      <c r="AS32" s="230"/>
      <c r="AT32" s="230"/>
      <c r="AU32" s="230"/>
      <c r="AV32" s="231"/>
      <c r="AW32" s="232"/>
      <c r="AX32" s="232"/>
      <c r="AY32" s="232"/>
      <c r="AZ32" s="232"/>
      <c r="BA32" s="232"/>
      <c r="BB32" s="232"/>
      <c r="BC32" s="232"/>
      <c r="BD32" s="233"/>
      <c r="BE32" s="87">
        <f t="shared" si="6"/>
        <v>0</v>
      </c>
      <c r="BF32" s="733"/>
    </row>
    <row r="33" spans="1:59" s="258" customFormat="1" ht="20.25" customHeight="1" thickBot="1">
      <c r="A33" s="381" t="s">
        <v>138</v>
      </c>
      <c r="B33" s="549" t="s">
        <v>84</v>
      </c>
      <c r="C33" s="266">
        <f>SUM(D33)</f>
        <v>72</v>
      </c>
      <c r="D33" s="309">
        <f>SUM(E33:P33)</f>
        <v>72</v>
      </c>
      <c r="E33" s="270">
        <v>6</v>
      </c>
      <c r="F33" s="271">
        <v>6</v>
      </c>
      <c r="G33" s="272">
        <v>6</v>
      </c>
      <c r="H33" s="272">
        <v>6</v>
      </c>
      <c r="I33" s="272">
        <v>6</v>
      </c>
      <c r="J33" s="272">
        <v>6</v>
      </c>
      <c r="K33" s="272">
        <v>6</v>
      </c>
      <c r="L33" s="272">
        <v>6</v>
      </c>
      <c r="M33" s="272">
        <v>6</v>
      </c>
      <c r="N33" s="272">
        <v>6</v>
      </c>
      <c r="O33" s="272">
        <v>6</v>
      </c>
      <c r="P33" s="271">
        <v>6</v>
      </c>
      <c r="Q33" s="334" t="s">
        <v>33</v>
      </c>
      <c r="R33" s="202"/>
      <c r="S33" s="203"/>
      <c r="T33" s="70"/>
      <c r="U33" s="255"/>
      <c r="V33" s="765"/>
      <c r="W33" s="204"/>
      <c r="X33" s="70"/>
      <c r="Y33" s="70"/>
      <c r="Z33" s="205"/>
      <c r="AA33" s="70"/>
      <c r="AB33" s="70"/>
      <c r="AC33" s="70"/>
      <c r="AD33" s="70"/>
      <c r="AE33" s="70"/>
      <c r="AF33" s="206"/>
      <c r="AG33" s="206"/>
      <c r="AH33" s="332"/>
      <c r="AI33" s="206"/>
      <c r="AJ33" s="206"/>
      <c r="AK33" s="206"/>
      <c r="AL33" s="206"/>
      <c r="AM33" s="70"/>
      <c r="AN33" s="70"/>
      <c r="AO33" s="70"/>
      <c r="AP33" s="196"/>
      <c r="AQ33" s="196"/>
      <c r="AR33" s="196"/>
      <c r="AS33" s="196"/>
      <c r="AT33" s="196"/>
      <c r="AU33" s="196"/>
      <c r="AV33" s="207"/>
      <c r="AW33" s="160"/>
      <c r="AX33" s="160"/>
      <c r="AY33" s="160"/>
      <c r="AZ33" s="160"/>
      <c r="BA33" s="160"/>
      <c r="BB33" s="160"/>
      <c r="BC33" s="160"/>
      <c r="BD33" s="304"/>
      <c r="BE33" s="310"/>
      <c r="BF33" s="267"/>
    </row>
    <row r="34" spans="1:59" ht="18" customHeight="1">
      <c r="A34" s="706" t="s">
        <v>161</v>
      </c>
      <c r="B34" s="743" t="s">
        <v>167</v>
      </c>
      <c r="C34" s="726">
        <f>SUM(D34,D35)</f>
        <v>56</v>
      </c>
      <c r="D34" s="301">
        <f t="shared" ref="D34:D35" si="7">SUM(E34:W34)</f>
        <v>28</v>
      </c>
      <c r="E34" s="210">
        <v>2</v>
      </c>
      <c r="F34" s="211">
        <v>2</v>
      </c>
      <c r="G34" s="211">
        <v>2</v>
      </c>
      <c r="H34" s="211">
        <v>2</v>
      </c>
      <c r="I34" s="211">
        <v>2</v>
      </c>
      <c r="J34" s="211">
        <v>2</v>
      </c>
      <c r="K34" s="211">
        <v>2</v>
      </c>
      <c r="L34" s="211">
        <v>2</v>
      </c>
      <c r="M34" s="211">
        <v>2</v>
      </c>
      <c r="N34" s="211">
        <v>2</v>
      </c>
      <c r="O34" s="212">
        <v>2</v>
      </c>
      <c r="P34" s="211">
        <v>2</v>
      </c>
      <c r="Q34" s="213"/>
      <c r="R34" s="213"/>
      <c r="S34" s="214">
        <v>2</v>
      </c>
      <c r="T34" s="215">
        <v>2</v>
      </c>
      <c r="U34" s="754" t="s">
        <v>33</v>
      </c>
      <c r="V34" s="215"/>
      <c r="W34" s="216"/>
      <c r="X34" s="215"/>
      <c r="Y34" s="215"/>
      <c r="Z34" s="217"/>
      <c r="AA34" s="215"/>
      <c r="AB34" s="215"/>
      <c r="AC34" s="215"/>
      <c r="AD34" s="215"/>
      <c r="AE34" s="215"/>
      <c r="AF34" s="218"/>
      <c r="AG34" s="218"/>
      <c r="AH34" s="250"/>
      <c r="AI34" s="218"/>
      <c r="AJ34" s="218"/>
      <c r="AK34" s="218"/>
      <c r="AL34" s="218"/>
      <c r="AM34" s="215"/>
      <c r="AN34" s="215"/>
      <c r="AO34" s="215"/>
      <c r="AP34" s="219"/>
      <c r="AQ34" s="219"/>
      <c r="AR34" s="219"/>
      <c r="AS34" s="220"/>
      <c r="AT34" s="220"/>
      <c r="AU34" s="220"/>
      <c r="AV34" s="221"/>
      <c r="AW34" s="222"/>
      <c r="AX34" s="136"/>
      <c r="AY34" s="136"/>
      <c r="AZ34" s="136"/>
      <c r="BA34" s="136"/>
      <c r="BB34" s="136"/>
      <c r="BC34" s="136"/>
      <c r="BD34" s="223"/>
      <c r="BE34" s="88">
        <f t="shared" ref="BE34:BE39" si="8">SUM(X34:AU34)</f>
        <v>0</v>
      </c>
      <c r="BF34" s="724">
        <f>SUM(BE34:BE35)</f>
        <v>0</v>
      </c>
    </row>
    <row r="35" spans="1:59" ht="20.25" customHeight="1" thickBot="1">
      <c r="A35" s="761"/>
      <c r="B35" s="744"/>
      <c r="C35" s="727"/>
      <c r="D35" s="331">
        <f t="shared" si="7"/>
        <v>28</v>
      </c>
      <c r="E35" s="224">
        <v>2</v>
      </c>
      <c r="F35" s="165">
        <v>2</v>
      </c>
      <c r="G35" s="165">
        <v>2</v>
      </c>
      <c r="H35" s="165">
        <v>2</v>
      </c>
      <c r="I35" s="165">
        <v>2</v>
      </c>
      <c r="J35" s="165">
        <v>2</v>
      </c>
      <c r="K35" s="165">
        <v>2</v>
      </c>
      <c r="L35" s="165">
        <v>2</v>
      </c>
      <c r="M35" s="165">
        <v>2</v>
      </c>
      <c r="N35" s="165">
        <v>2</v>
      </c>
      <c r="O35" s="225">
        <v>2</v>
      </c>
      <c r="P35" s="165">
        <v>2</v>
      </c>
      <c r="Q35" s="226"/>
      <c r="R35" s="226"/>
      <c r="S35" s="227">
        <v>2</v>
      </c>
      <c r="T35" s="119">
        <v>2</v>
      </c>
      <c r="U35" s="755"/>
      <c r="V35" s="119"/>
      <c r="W35" s="228"/>
      <c r="X35" s="119"/>
      <c r="Y35" s="119"/>
      <c r="Z35" s="229"/>
      <c r="AA35" s="119"/>
      <c r="AB35" s="119"/>
      <c r="AC35" s="119"/>
      <c r="AD35" s="119"/>
      <c r="AE35" s="119"/>
      <c r="AF35" s="118"/>
      <c r="AG35" s="118"/>
      <c r="AH35" s="251"/>
      <c r="AI35" s="118"/>
      <c r="AJ35" s="118"/>
      <c r="AK35" s="118"/>
      <c r="AL35" s="118"/>
      <c r="AM35" s="119"/>
      <c r="AN35" s="119"/>
      <c r="AO35" s="119"/>
      <c r="AP35" s="230"/>
      <c r="AQ35" s="230"/>
      <c r="AR35" s="230"/>
      <c r="AS35" s="230"/>
      <c r="AT35" s="230"/>
      <c r="AU35" s="230"/>
      <c r="AV35" s="231"/>
      <c r="AW35" s="232"/>
      <c r="AX35" s="232"/>
      <c r="AY35" s="232"/>
      <c r="AZ35" s="232"/>
      <c r="BA35" s="232"/>
      <c r="BB35" s="232"/>
      <c r="BC35" s="232"/>
      <c r="BD35" s="233"/>
      <c r="BE35" s="87">
        <f t="shared" si="8"/>
        <v>0</v>
      </c>
      <c r="BF35" s="733"/>
    </row>
    <row r="36" spans="1:59" ht="18" customHeight="1">
      <c r="A36" s="706" t="s">
        <v>162</v>
      </c>
      <c r="B36" s="743" t="s">
        <v>168</v>
      </c>
      <c r="C36" s="739">
        <f>SUM(D36,D37)</f>
        <v>56</v>
      </c>
      <c r="D36" s="302">
        <f t="shared" ref="D36:D39" si="9">SUM(E36:W36)</f>
        <v>28</v>
      </c>
      <c r="E36" s="199">
        <v>2</v>
      </c>
      <c r="F36" s="200">
        <v>2</v>
      </c>
      <c r="G36" s="200">
        <v>2</v>
      </c>
      <c r="H36" s="200">
        <v>2</v>
      </c>
      <c r="I36" s="200">
        <v>2</v>
      </c>
      <c r="J36" s="200">
        <v>2</v>
      </c>
      <c r="K36" s="200">
        <v>2</v>
      </c>
      <c r="L36" s="200">
        <v>2</v>
      </c>
      <c r="M36" s="200">
        <v>2</v>
      </c>
      <c r="N36" s="200">
        <v>2</v>
      </c>
      <c r="O36" s="201">
        <v>2</v>
      </c>
      <c r="P36" s="200">
        <v>2</v>
      </c>
      <c r="Q36" s="202"/>
      <c r="R36" s="202"/>
      <c r="S36" s="203">
        <v>2</v>
      </c>
      <c r="T36" s="70">
        <v>2</v>
      </c>
      <c r="U36" s="766"/>
      <c r="V36" s="70"/>
      <c r="W36" s="204"/>
      <c r="X36" s="70">
        <v>4</v>
      </c>
      <c r="Y36" s="70">
        <v>4</v>
      </c>
      <c r="Z36" s="205">
        <v>4</v>
      </c>
      <c r="AA36" s="70">
        <v>4</v>
      </c>
      <c r="AB36" s="70">
        <v>4</v>
      </c>
      <c r="AC36" s="70">
        <v>4</v>
      </c>
      <c r="AD36" s="70">
        <v>4</v>
      </c>
      <c r="AE36" s="70">
        <v>4</v>
      </c>
      <c r="AF36" s="756" t="s">
        <v>174</v>
      </c>
      <c r="AG36" s="206"/>
      <c r="AH36" s="758" t="s">
        <v>46</v>
      </c>
      <c r="AI36" s="206"/>
      <c r="AJ36" s="206"/>
      <c r="AK36" s="206"/>
      <c r="AL36" s="206"/>
      <c r="AM36" s="70"/>
      <c r="AN36" s="70"/>
      <c r="AO36" s="70"/>
      <c r="AP36" s="196"/>
      <c r="AQ36" s="196"/>
      <c r="AR36" s="196"/>
      <c r="AS36" s="349"/>
      <c r="AT36" s="349"/>
      <c r="AU36" s="349"/>
      <c r="AV36" s="207"/>
      <c r="AW36" s="160"/>
      <c r="AX36" s="113"/>
      <c r="AY36" s="113"/>
      <c r="AZ36" s="113"/>
      <c r="BA36" s="113"/>
      <c r="BB36" s="113"/>
      <c r="BC36" s="113"/>
      <c r="BD36" s="208"/>
      <c r="BE36" s="209">
        <f t="shared" si="8"/>
        <v>32</v>
      </c>
      <c r="BF36" s="725">
        <f>SUM(BE36:BE37)</f>
        <v>112</v>
      </c>
    </row>
    <row r="37" spans="1:59" ht="20.25" customHeight="1" thickBot="1">
      <c r="A37" s="761"/>
      <c r="B37" s="744"/>
      <c r="C37" s="727"/>
      <c r="D37" s="331">
        <f t="shared" si="9"/>
        <v>28</v>
      </c>
      <c r="E37" s="31">
        <v>2</v>
      </c>
      <c r="F37" s="26">
        <v>2</v>
      </c>
      <c r="G37" s="26">
        <v>2</v>
      </c>
      <c r="H37" s="26">
        <v>2</v>
      </c>
      <c r="I37" s="26">
        <v>2</v>
      </c>
      <c r="J37" s="26">
        <v>2</v>
      </c>
      <c r="K37" s="26">
        <v>2</v>
      </c>
      <c r="L37" s="26">
        <v>2</v>
      </c>
      <c r="M37" s="26">
        <v>2</v>
      </c>
      <c r="N37" s="26">
        <v>2</v>
      </c>
      <c r="O37" s="77">
        <v>2</v>
      </c>
      <c r="P37" s="26">
        <v>2</v>
      </c>
      <c r="Q37" s="65"/>
      <c r="R37" s="65"/>
      <c r="S37" s="68">
        <v>2</v>
      </c>
      <c r="T37" s="67">
        <v>2</v>
      </c>
      <c r="U37" s="746"/>
      <c r="V37" s="67"/>
      <c r="W37" s="189"/>
      <c r="X37" s="67">
        <v>10</v>
      </c>
      <c r="Y37" s="67">
        <v>10</v>
      </c>
      <c r="Z37" s="188">
        <v>10</v>
      </c>
      <c r="AA37" s="67">
        <v>10</v>
      </c>
      <c r="AB37" s="67">
        <v>10</v>
      </c>
      <c r="AC37" s="67">
        <v>10</v>
      </c>
      <c r="AD37" s="67">
        <v>10</v>
      </c>
      <c r="AE37" s="67">
        <v>10</v>
      </c>
      <c r="AF37" s="757"/>
      <c r="AG37" s="64"/>
      <c r="AH37" s="759"/>
      <c r="AI37" s="64"/>
      <c r="AJ37" s="64"/>
      <c r="AK37" s="64"/>
      <c r="AL37" s="64"/>
      <c r="AM37" s="67"/>
      <c r="AN37" s="67"/>
      <c r="AO37" s="67"/>
      <c r="AP37" s="193"/>
      <c r="AQ37" s="193"/>
      <c r="AR37" s="193"/>
      <c r="AS37" s="194"/>
      <c r="AT37" s="194"/>
      <c r="AU37" s="194"/>
      <c r="AV37" s="190"/>
      <c r="AW37" s="22"/>
      <c r="AX37" s="29"/>
      <c r="AY37" s="29"/>
      <c r="AZ37" s="29"/>
      <c r="BA37" s="29"/>
      <c r="BB37" s="29"/>
      <c r="BC37" s="29"/>
      <c r="BD37" s="30"/>
      <c r="BE37" s="87">
        <f t="shared" si="8"/>
        <v>80</v>
      </c>
      <c r="BF37" s="733"/>
    </row>
    <row r="38" spans="1:59" ht="20.25" customHeight="1">
      <c r="A38" s="706" t="s">
        <v>162</v>
      </c>
      <c r="B38" s="743" t="s">
        <v>169</v>
      </c>
      <c r="C38" s="726">
        <f>SUM(D38,D39)</f>
        <v>0</v>
      </c>
      <c r="D38" s="301">
        <f t="shared" si="9"/>
        <v>0</v>
      </c>
      <c r="E38" s="210"/>
      <c r="F38" s="211"/>
      <c r="G38" s="211"/>
      <c r="H38" s="211"/>
      <c r="I38" s="211"/>
      <c r="J38" s="211"/>
      <c r="K38" s="211"/>
      <c r="L38" s="211"/>
      <c r="M38" s="211"/>
      <c r="N38" s="211"/>
      <c r="O38" s="212"/>
      <c r="P38" s="211"/>
      <c r="Q38" s="213"/>
      <c r="R38" s="213"/>
      <c r="S38" s="214"/>
      <c r="T38" s="215"/>
      <c r="U38" s="754"/>
      <c r="V38" s="215"/>
      <c r="W38" s="216"/>
      <c r="X38" s="215">
        <v>4</v>
      </c>
      <c r="Y38" s="215">
        <v>4</v>
      </c>
      <c r="Z38" s="217">
        <v>4</v>
      </c>
      <c r="AA38" s="215">
        <v>4</v>
      </c>
      <c r="AB38" s="215">
        <v>4</v>
      </c>
      <c r="AC38" s="215">
        <v>4</v>
      </c>
      <c r="AD38" s="215">
        <v>4</v>
      </c>
      <c r="AE38" s="215">
        <v>4</v>
      </c>
      <c r="AF38" s="756" t="s">
        <v>174</v>
      </c>
      <c r="AG38" s="218"/>
      <c r="AH38" s="759"/>
      <c r="AI38" s="218"/>
      <c r="AJ38" s="218"/>
      <c r="AK38" s="218"/>
      <c r="AL38" s="218"/>
      <c r="AM38" s="215"/>
      <c r="AN38" s="215"/>
      <c r="AO38" s="215"/>
      <c r="AP38" s="219"/>
      <c r="AQ38" s="219"/>
      <c r="AR38" s="219"/>
      <c r="AS38" s="220"/>
      <c r="AT38" s="220"/>
      <c r="AU38" s="220"/>
      <c r="AV38" s="221"/>
      <c r="AW38" s="222"/>
      <c r="AX38" s="136"/>
      <c r="AY38" s="136"/>
      <c r="AZ38" s="136"/>
      <c r="BA38" s="136"/>
      <c r="BB38" s="136"/>
      <c r="BC38" s="136"/>
      <c r="BD38" s="223"/>
      <c r="BE38" s="88">
        <f t="shared" si="8"/>
        <v>32</v>
      </c>
      <c r="BF38" s="724">
        <f>SUM(BE38:BE39)</f>
        <v>80</v>
      </c>
    </row>
    <row r="39" spans="1:59" s="72" customFormat="1" ht="15" customHeight="1" thickBot="1">
      <c r="A39" s="761"/>
      <c r="B39" s="744"/>
      <c r="C39" s="727"/>
      <c r="D39" s="331">
        <f t="shared" si="9"/>
        <v>0</v>
      </c>
      <c r="E39" s="224"/>
      <c r="F39" s="165"/>
      <c r="G39" s="165"/>
      <c r="H39" s="165"/>
      <c r="I39" s="165"/>
      <c r="J39" s="165"/>
      <c r="K39" s="165"/>
      <c r="L39" s="165"/>
      <c r="M39" s="165"/>
      <c r="N39" s="165"/>
      <c r="O39" s="225"/>
      <c r="P39" s="165"/>
      <c r="Q39" s="226"/>
      <c r="R39" s="226"/>
      <c r="S39" s="227"/>
      <c r="T39" s="119"/>
      <c r="U39" s="755"/>
      <c r="V39" s="119"/>
      <c r="W39" s="228"/>
      <c r="X39" s="119">
        <v>6</v>
      </c>
      <c r="Y39" s="119">
        <v>6</v>
      </c>
      <c r="Z39" s="229">
        <v>6</v>
      </c>
      <c r="AA39" s="119">
        <v>6</v>
      </c>
      <c r="AB39" s="119">
        <v>6</v>
      </c>
      <c r="AC39" s="119">
        <v>6</v>
      </c>
      <c r="AD39" s="119">
        <v>6</v>
      </c>
      <c r="AE39" s="119">
        <v>6</v>
      </c>
      <c r="AF39" s="757"/>
      <c r="AG39" s="118"/>
      <c r="AH39" s="760"/>
      <c r="AI39" s="118"/>
      <c r="AJ39" s="118"/>
      <c r="AK39" s="118"/>
      <c r="AL39" s="118"/>
      <c r="AM39" s="119"/>
      <c r="AN39" s="119"/>
      <c r="AO39" s="119"/>
      <c r="AP39" s="230"/>
      <c r="AQ39" s="230"/>
      <c r="AR39" s="230"/>
      <c r="AS39" s="230"/>
      <c r="AT39" s="230"/>
      <c r="AU39" s="230"/>
      <c r="AV39" s="231"/>
      <c r="AW39" s="232"/>
      <c r="AX39" s="232"/>
      <c r="AY39" s="232"/>
      <c r="AZ39" s="232"/>
      <c r="BA39" s="232"/>
      <c r="BB39" s="232"/>
      <c r="BC39" s="232"/>
      <c r="BD39" s="233"/>
      <c r="BE39" s="87">
        <f t="shared" si="8"/>
        <v>48</v>
      </c>
      <c r="BF39" s="733"/>
    </row>
    <row r="40" spans="1:59" ht="35.1" customHeight="1">
      <c r="B40" s="35"/>
      <c r="C40" s="321"/>
      <c r="D40" s="28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8"/>
      <c r="AO40" s="38"/>
      <c r="AP40" s="38"/>
      <c r="AQ40" s="38"/>
      <c r="AR40" s="38"/>
      <c r="AS40" s="38"/>
      <c r="AT40" s="38"/>
      <c r="AU40" s="38"/>
      <c r="AV40" s="39"/>
      <c r="AW40" s="39"/>
      <c r="AX40" s="39"/>
      <c r="AY40" s="39"/>
      <c r="AZ40" s="39"/>
      <c r="BA40" s="39"/>
      <c r="BB40" s="39"/>
      <c r="BC40" s="39"/>
      <c r="BD40" s="39"/>
      <c r="BE40" s="40"/>
      <c r="BF40" s="41"/>
    </row>
    <row r="41" spans="1:59" ht="35.1" customHeight="1">
      <c r="B41" s="52" t="s">
        <v>175</v>
      </c>
      <c r="C41" s="52"/>
      <c r="D41" s="52"/>
      <c r="E41" s="52"/>
      <c r="F41" s="52"/>
      <c r="G41" s="52"/>
      <c r="H41" s="52"/>
      <c r="I41" s="52"/>
      <c r="J41" s="38"/>
      <c r="K41" s="42"/>
      <c r="L41" s="43" t="s">
        <v>28</v>
      </c>
      <c r="M41" s="43"/>
      <c r="N41" s="43"/>
      <c r="O41" s="38"/>
      <c r="P41" s="44"/>
      <c r="Q41" s="43" t="s">
        <v>29</v>
      </c>
      <c r="R41" s="38"/>
      <c r="S41" s="38"/>
      <c r="T41" s="32"/>
      <c r="U41" s="43" t="s">
        <v>31</v>
      </c>
      <c r="V41" s="38"/>
      <c r="W41" s="38"/>
      <c r="X41" s="39"/>
      <c r="Y41" s="39"/>
      <c r="Z41" s="66"/>
      <c r="AA41" s="43" t="s">
        <v>30</v>
      </c>
      <c r="AB41" s="39"/>
      <c r="AC41" s="39"/>
      <c r="AD41" s="39"/>
      <c r="AE41" s="39"/>
      <c r="AF41" s="195"/>
      <c r="AG41" s="752" t="s">
        <v>45</v>
      </c>
      <c r="AH41" s="753"/>
      <c r="AI41" s="753"/>
      <c r="AJ41" s="753"/>
      <c r="AK41" s="39"/>
      <c r="AL41" s="38"/>
      <c r="AM41" s="38"/>
      <c r="AN41" s="38"/>
      <c r="AO41" s="38"/>
      <c r="AP41" s="38"/>
      <c r="AQ41" s="38"/>
      <c r="AR41" s="38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45"/>
      <c r="BF41" s="46"/>
      <c r="BG41" s="47"/>
    </row>
    <row r="42" spans="1:59" ht="35.1" customHeight="1">
      <c r="B42" s="35"/>
      <c r="C42" s="322"/>
      <c r="D42" s="289"/>
      <c r="W42" s="50"/>
      <c r="X42" s="51"/>
      <c r="Y42" s="51"/>
      <c r="Z42" s="52"/>
      <c r="AA42" s="52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2"/>
      <c r="AM42" s="52"/>
      <c r="AN42" s="52"/>
      <c r="AO42" s="52"/>
      <c r="AP42" s="52"/>
      <c r="AQ42" s="52"/>
      <c r="AR42" s="52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45"/>
      <c r="BF42" s="46"/>
      <c r="BG42" s="47"/>
    </row>
    <row r="43" spans="1:59" ht="35.1" customHeight="1">
      <c r="B43" s="35"/>
      <c r="C43" s="322"/>
      <c r="D43" s="289"/>
      <c r="E43" s="52"/>
      <c r="F43" s="52"/>
      <c r="G43" s="52"/>
      <c r="H43" s="52"/>
      <c r="I43" s="52"/>
      <c r="J43" s="52"/>
      <c r="S43" s="52"/>
      <c r="T43" s="52"/>
      <c r="U43" s="52"/>
      <c r="V43" s="52"/>
      <c r="W43" s="52"/>
      <c r="X43" s="51"/>
      <c r="Y43" s="51"/>
      <c r="Z43" s="52"/>
      <c r="AA43" s="52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2"/>
      <c r="AM43" s="52"/>
      <c r="AN43" s="52"/>
      <c r="AO43" s="52"/>
      <c r="AP43" s="52"/>
      <c r="AQ43" s="52"/>
      <c r="AR43" s="52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45"/>
      <c r="BF43" s="46"/>
      <c r="BG43" s="47"/>
    </row>
    <row r="44" spans="1:59" ht="35.1" customHeight="1">
      <c r="B44" s="53"/>
      <c r="C44" s="322"/>
      <c r="D44" s="289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1"/>
      <c r="Y44" s="51"/>
      <c r="Z44" s="52"/>
      <c r="AA44" s="52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2"/>
      <c r="AM44" s="52"/>
      <c r="AN44" s="52"/>
      <c r="AO44" s="52"/>
      <c r="AP44" s="52"/>
      <c r="AQ44" s="52"/>
      <c r="AR44" s="52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45"/>
      <c r="BF44" s="46"/>
      <c r="BG44" s="47"/>
    </row>
    <row r="45" spans="1:59" ht="35.1" customHeight="1">
      <c r="B45" s="54"/>
      <c r="C45" s="322"/>
      <c r="D45" s="289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1"/>
      <c r="Y45" s="51"/>
      <c r="Z45" s="52"/>
      <c r="AA45" s="52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2"/>
      <c r="AM45" s="52"/>
      <c r="AN45" s="52"/>
      <c r="AO45" s="52"/>
      <c r="AP45" s="52"/>
      <c r="AQ45" s="52"/>
      <c r="AR45" s="52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45"/>
      <c r="BF45" s="46"/>
      <c r="BG45" s="47"/>
    </row>
    <row r="46" spans="1:59" ht="35.1" customHeight="1">
      <c r="B46" s="54"/>
      <c r="C46" s="322"/>
      <c r="D46" s="289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1"/>
      <c r="Y46" s="51"/>
      <c r="Z46" s="52"/>
      <c r="AA46" s="52"/>
      <c r="AB46" s="51"/>
      <c r="AC46" s="51"/>
      <c r="AD46" s="51"/>
      <c r="AE46" s="51"/>
      <c r="AF46" s="51"/>
      <c r="AG46" s="51"/>
      <c r="AH46" s="51"/>
      <c r="AI46" s="51"/>
      <c r="AJ46" s="51"/>
      <c r="AK46" s="51"/>
      <c r="AL46" s="52"/>
      <c r="AM46" s="52"/>
      <c r="AN46" s="52"/>
      <c r="AO46" s="52"/>
      <c r="AP46" s="52"/>
      <c r="AQ46" s="52"/>
      <c r="AR46" s="52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45"/>
      <c r="BF46" s="46"/>
      <c r="BG46" s="47"/>
    </row>
    <row r="47" spans="1:59" ht="35.1" customHeight="1">
      <c r="B47" s="54"/>
      <c r="C47" s="322"/>
      <c r="D47" s="289"/>
      <c r="E47" s="52"/>
      <c r="F47" s="52"/>
      <c r="G47" s="52"/>
      <c r="H47" s="52"/>
      <c r="I47" s="52"/>
      <c r="K47" s="677"/>
      <c r="L47" s="678"/>
      <c r="M47" s="678"/>
      <c r="N47" s="678"/>
      <c r="O47" s="678"/>
      <c r="P47" s="678"/>
      <c r="Q47" s="52"/>
      <c r="R47" s="52"/>
      <c r="S47" s="52"/>
      <c r="T47" s="52"/>
      <c r="U47" s="52"/>
      <c r="V47" s="55"/>
      <c r="W47" s="677"/>
      <c r="X47" s="678"/>
      <c r="Y47" s="678"/>
      <c r="Z47" s="678"/>
      <c r="AA47" s="678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2"/>
      <c r="AM47" s="52"/>
      <c r="AN47" s="52"/>
      <c r="AO47" s="52"/>
      <c r="AP47" s="52"/>
      <c r="AQ47" s="52"/>
      <c r="AR47" s="52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45"/>
      <c r="BF47" s="46"/>
      <c r="BG47" s="47"/>
    </row>
    <row r="48" spans="1:59" ht="35.1" customHeight="1">
      <c r="B48" s="54"/>
      <c r="C48" s="322"/>
      <c r="D48" s="289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1"/>
      <c r="Y48" s="51"/>
      <c r="Z48" s="52"/>
      <c r="AA48" s="52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2"/>
      <c r="AM48" s="52"/>
      <c r="AN48" s="52"/>
      <c r="AO48" s="52"/>
      <c r="AP48" s="52"/>
      <c r="AQ48" s="52"/>
      <c r="AR48" s="52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45"/>
      <c r="BF48" s="46"/>
      <c r="BG48" s="47"/>
    </row>
    <row r="49" spans="2:59" ht="35.1" customHeight="1">
      <c r="B49" s="54"/>
      <c r="C49" s="322"/>
      <c r="D49" s="289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1"/>
      <c r="Y49" s="51"/>
      <c r="Z49" s="52"/>
      <c r="AA49" s="52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2"/>
      <c r="AM49" s="52"/>
      <c r="AN49" s="52"/>
      <c r="AO49" s="52"/>
      <c r="AP49" s="52"/>
      <c r="AQ49" s="52"/>
      <c r="AR49" s="52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45"/>
      <c r="BF49" s="46"/>
      <c r="BG49" s="47"/>
    </row>
    <row r="50" spans="2:59" ht="35.1" customHeight="1">
      <c r="B50" s="54"/>
      <c r="C50" s="322"/>
      <c r="D50" s="289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1"/>
      <c r="Y50" s="51"/>
      <c r="Z50" s="52"/>
      <c r="AA50" s="52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2"/>
      <c r="AM50" s="52"/>
      <c r="AN50" s="52"/>
      <c r="AO50" s="52"/>
      <c r="AP50" s="52"/>
      <c r="AQ50" s="52"/>
      <c r="AR50" s="52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45"/>
      <c r="BF50" s="46"/>
      <c r="BG50" s="47"/>
    </row>
    <row r="51" spans="2:59" ht="35.1" customHeight="1">
      <c r="B51" s="54"/>
      <c r="C51" s="322"/>
      <c r="D51" s="289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1"/>
      <c r="Y51" s="51"/>
      <c r="Z51" s="52"/>
      <c r="AA51" s="52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2"/>
      <c r="AM51" s="52"/>
      <c r="AN51" s="52"/>
      <c r="AO51" s="52"/>
      <c r="AP51" s="52"/>
      <c r="AQ51" s="52"/>
      <c r="AR51" s="52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45"/>
      <c r="BF51" s="46"/>
      <c r="BG51" s="47"/>
    </row>
    <row r="52" spans="2:59" ht="35.1" customHeight="1">
      <c r="B52" s="54"/>
      <c r="C52" s="322"/>
      <c r="D52" s="289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1"/>
      <c r="Y52" s="51"/>
      <c r="Z52" s="52"/>
      <c r="AA52" s="52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2"/>
      <c r="AM52" s="52"/>
      <c r="AN52" s="52"/>
      <c r="AO52" s="52"/>
      <c r="AP52" s="52"/>
      <c r="AQ52" s="52"/>
      <c r="AR52" s="52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45"/>
      <c r="BF52" s="46"/>
      <c r="BG52" s="47"/>
    </row>
    <row r="53" spans="2:59" ht="35.1" customHeight="1">
      <c r="B53" s="54"/>
      <c r="C53" s="322"/>
      <c r="D53" s="289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1"/>
      <c r="Y53" s="51"/>
      <c r="Z53" s="52"/>
      <c r="AA53" s="52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2"/>
      <c r="AM53" s="52"/>
      <c r="AN53" s="52"/>
      <c r="AO53" s="52"/>
      <c r="AP53" s="52"/>
      <c r="AQ53" s="52"/>
      <c r="AR53" s="52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45"/>
      <c r="BF53" s="46"/>
      <c r="BG53" s="47"/>
    </row>
    <row r="54" spans="2:59" ht="35.1" customHeight="1">
      <c r="B54" s="54"/>
      <c r="C54" s="323"/>
      <c r="D54" s="290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1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45"/>
      <c r="BF54" s="46"/>
      <c r="BG54" s="47"/>
    </row>
    <row r="55" spans="2:59" ht="35.1" customHeight="1">
      <c r="B55" s="54"/>
      <c r="C55" s="323"/>
      <c r="D55" s="290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1"/>
      <c r="AP55" s="51"/>
      <c r="AQ55" s="51"/>
      <c r="AR55" s="51"/>
      <c r="AS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45"/>
      <c r="BF55" s="46"/>
      <c r="BG55" s="47"/>
    </row>
    <row r="56" spans="2:59" ht="35.1" customHeight="1">
      <c r="B56" s="54"/>
      <c r="C56" s="323"/>
      <c r="D56" s="290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  <c r="AO56" s="51"/>
      <c r="AP56" s="51"/>
      <c r="AQ56" s="51"/>
      <c r="AR56" s="51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45"/>
      <c r="BF56" s="46"/>
      <c r="BG56" s="47"/>
    </row>
    <row r="57" spans="2:59" ht="35.1" customHeight="1">
      <c r="B57" s="54"/>
      <c r="C57" s="323"/>
      <c r="D57" s="290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51"/>
      <c r="AL57" s="51"/>
      <c r="AM57" s="51"/>
      <c r="AN57" s="51"/>
      <c r="AO57" s="51"/>
      <c r="AP57" s="51"/>
      <c r="AQ57" s="51"/>
      <c r="AR57" s="51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45"/>
      <c r="BF57" s="46"/>
      <c r="BG57" s="47"/>
    </row>
    <row r="58" spans="2:59" ht="35.1" customHeight="1">
      <c r="B58" s="58"/>
      <c r="C58" s="323"/>
      <c r="D58" s="290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45"/>
      <c r="BF58" s="46"/>
      <c r="BG58" s="47"/>
    </row>
    <row r="59" spans="2:59" ht="35.1" customHeight="1">
      <c r="B59" s="59"/>
      <c r="C59" s="323"/>
      <c r="D59" s="290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  <c r="AP59" s="51"/>
      <c r="AQ59" s="51"/>
      <c r="AR59" s="51"/>
      <c r="AS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45"/>
      <c r="BF59" s="46"/>
      <c r="BG59" s="47"/>
    </row>
    <row r="60" spans="2:59" ht="35.1" customHeight="1">
      <c r="B60" s="59"/>
      <c r="C60" s="323"/>
      <c r="D60" s="290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45"/>
      <c r="BF60" s="46"/>
      <c r="BG60" s="47"/>
    </row>
    <row r="61" spans="2:59" ht="35.1" customHeight="1">
      <c r="B61" s="59"/>
      <c r="C61" s="323"/>
      <c r="D61" s="290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45"/>
      <c r="BF61" s="46"/>
      <c r="BG61" s="47"/>
    </row>
    <row r="62" spans="2:59" ht="35.1" customHeight="1">
      <c r="B62" s="59"/>
      <c r="C62" s="323"/>
      <c r="D62" s="290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45"/>
      <c r="BF62" s="46"/>
      <c r="BG62" s="47"/>
    </row>
    <row r="63" spans="2:59" ht="35.1" customHeight="1">
      <c r="B63" s="59"/>
      <c r="C63" s="323"/>
      <c r="D63" s="290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51"/>
      <c r="AL63" s="51"/>
      <c r="AM63" s="51"/>
      <c r="AN63" s="51"/>
      <c r="AO63" s="51"/>
      <c r="AP63" s="51"/>
      <c r="AQ63" s="51"/>
      <c r="AR63" s="51"/>
      <c r="AS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45"/>
      <c r="BF63" s="46"/>
      <c r="BG63" s="47"/>
    </row>
    <row r="64" spans="2:59" ht="35.1" customHeight="1">
      <c r="B64" s="59"/>
      <c r="C64" s="323"/>
      <c r="D64" s="290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51"/>
      <c r="AL64" s="51"/>
      <c r="AM64" s="51"/>
      <c r="AN64" s="51"/>
      <c r="AO64" s="51"/>
      <c r="AP64" s="51"/>
      <c r="AQ64" s="51"/>
      <c r="AR64" s="51"/>
      <c r="AS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45"/>
      <c r="BF64" s="46"/>
      <c r="BG64" s="47"/>
    </row>
    <row r="65" spans="2:59" ht="35.1" customHeight="1">
      <c r="B65" s="59"/>
      <c r="C65" s="322"/>
      <c r="D65" s="289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1"/>
      <c r="Y65" s="51"/>
      <c r="Z65" s="52"/>
      <c r="AA65" s="52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52"/>
      <c r="AM65" s="52"/>
      <c r="AN65" s="52"/>
      <c r="AO65" s="52"/>
      <c r="AP65" s="52"/>
      <c r="AQ65" s="52"/>
      <c r="AR65" s="52"/>
      <c r="AS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45"/>
      <c r="BF65" s="46"/>
      <c r="BG65" s="47"/>
    </row>
    <row r="66" spans="2:59" ht="35.1" customHeight="1">
      <c r="B66" s="60"/>
      <c r="C66" s="322"/>
      <c r="D66" s="289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1"/>
      <c r="Y66" s="51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45"/>
      <c r="BF66" s="46"/>
      <c r="BG66" s="47"/>
    </row>
    <row r="67" spans="2:59" ht="35.1" customHeight="1">
      <c r="B67" s="61"/>
      <c r="C67" s="322"/>
      <c r="D67" s="289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1"/>
      <c r="Y67" s="51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45"/>
      <c r="BF67" s="46"/>
      <c r="BG67" s="47"/>
    </row>
    <row r="68" spans="2:59" ht="35.1" customHeight="1">
      <c r="B68" s="59"/>
      <c r="C68" s="322"/>
      <c r="D68" s="289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1"/>
      <c r="Y68" s="51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45"/>
      <c r="BF68" s="46"/>
      <c r="BG68" s="47"/>
    </row>
    <row r="69" spans="2:59" ht="35.1" customHeight="1">
      <c r="B69" s="54"/>
      <c r="C69" s="323"/>
      <c r="D69" s="290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M69" s="51"/>
      <c r="AN69" s="51"/>
      <c r="AO69" s="51"/>
      <c r="AP69" s="51"/>
      <c r="AQ69" s="51"/>
      <c r="AR69" s="51"/>
      <c r="AS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45"/>
      <c r="BF69" s="46"/>
      <c r="BG69" s="47"/>
    </row>
    <row r="70" spans="2:59" ht="35.1" customHeight="1">
      <c r="B70" s="54"/>
      <c r="C70" s="323"/>
      <c r="D70" s="290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51"/>
      <c r="AJ70" s="51"/>
      <c r="AK70" s="51"/>
      <c r="AL70" s="51"/>
      <c r="AM70" s="51"/>
      <c r="AN70" s="51"/>
      <c r="AO70" s="51"/>
      <c r="AP70" s="51"/>
      <c r="AQ70" s="51"/>
      <c r="AR70" s="51"/>
      <c r="AS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45"/>
      <c r="BF70" s="46"/>
      <c r="BG70" s="47"/>
    </row>
    <row r="71" spans="2:59" ht="35.1" customHeight="1">
      <c r="B71" s="54"/>
      <c r="C71" s="322"/>
      <c r="D71" s="289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1"/>
      <c r="Y71" s="51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45"/>
      <c r="BF71" s="46"/>
      <c r="BG71" s="47"/>
    </row>
    <row r="72" spans="2:59" ht="35.1" customHeight="1">
      <c r="B72" s="54"/>
      <c r="C72" s="322"/>
      <c r="D72" s="289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1"/>
      <c r="Y72" s="51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45"/>
      <c r="BF72" s="46"/>
      <c r="BG72" s="47"/>
    </row>
    <row r="73" spans="2:59" ht="35.1" customHeight="1">
      <c r="B73" s="59"/>
      <c r="C73" s="322"/>
      <c r="D73" s="289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1"/>
      <c r="Y73" s="51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  <c r="AS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45"/>
      <c r="BF73" s="46"/>
      <c r="BG73" s="47"/>
    </row>
    <row r="74" spans="2:59" ht="35.1" customHeight="1">
      <c r="B74" s="59"/>
      <c r="C74" s="323"/>
      <c r="D74" s="290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51"/>
      <c r="AL74" s="51"/>
      <c r="AM74" s="51"/>
      <c r="AN74" s="51"/>
      <c r="AO74" s="51"/>
      <c r="AP74" s="51"/>
      <c r="AQ74" s="51"/>
      <c r="AR74" s="51"/>
      <c r="AS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45"/>
      <c r="BF74" s="46"/>
      <c r="BG74" s="47"/>
    </row>
    <row r="75" spans="2:59" ht="35.1" customHeight="1">
      <c r="B75" s="60"/>
      <c r="C75" s="323"/>
      <c r="D75" s="290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51"/>
      <c r="AJ75" s="51"/>
      <c r="AK75" s="51"/>
      <c r="AL75" s="51"/>
      <c r="AM75" s="51"/>
      <c r="AN75" s="51"/>
      <c r="AO75" s="51"/>
      <c r="AP75" s="51"/>
      <c r="AQ75" s="51"/>
      <c r="AR75" s="51"/>
      <c r="AS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45"/>
      <c r="BF75" s="46"/>
      <c r="BG75" s="47"/>
    </row>
    <row r="76" spans="2:59" ht="35.1" customHeight="1">
      <c r="B76" s="62"/>
      <c r="C76" s="322"/>
      <c r="D76" s="289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1"/>
      <c r="Y76" s="51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45"/>
      <c r="BF76" s="46"/>
      <c r="BG76" s="47"/>
    </row>
    <row r="77" spans="2:59" ht="35.1" customHeight="1">
      <c r="B77" s="54"/>
      <c r="C77" s="322"/>
      <c r="D77" s="289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1"/>
      <c r="Y77" s="51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45"/>
      <c r="BF77" s="46"/>
      <c r="BG77" s="47"/>
    </row>
    <row r="78" spans="2:59" ht="35.1" customHeight="1">
      <c r="B78" s="59"/>
      <c r="C78" s="323"/>
      <c r="D78" s="290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51"/>
      <c r="AJ78" s="51"/>
      <c r="AK78" s="51"/>
      <c r="AL78" s="51"/>
      <c r="AM78" s="51"/>
      <c r="AN78" s="51"/>
      <c r="AO78" s="51"/>
      <c r="AP78" s="51"/>
      <c r="AQ78" s="51"/>
      <c r="AR78" s="51"/>
      <c r="AS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45"/>
      <c r="BF78" s="46"/>
      <c r="BG78" s="47"/>
    </row>
    <row r="79" spans="2:59" ht="35.1" customHeight="1">
      <c r="B79" s="59"/>
      <c r="C79" s="323"/>
      <c r="D79" s="290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51"/>
      <c r="AJ79" s="51"/>
      <c r="AK79" s="51"/>
      <c r="AL79" s="51"/>
      <c r="AM79" s="51"/>
      <c r="AN79" s="51"/>
      <c r="AO79" s="51"/>
      <c r="AP79" s="51"/>
      <c r="AQ79" s="51"/>
      <c r="AR79" s="51"/>
      <c r="AS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45"/>
      <c r="BF79" s="46"/>
      <c r="BG79" s="47"/>
    </row>
    <row r="80" spans="2:59" ht="15.75">
      <c r="B80" s="60"/>
      <c r="AT80" s="47"/>
      <c r="BE80" s="63"/>
      <c r="BF80" s="63"/>
    </row>
    <row r="81" spans="2:58" ht="15.75">
      <c r="B81" s="62"/>
      <c r="BE81" s="63"/>
      <c r="BF81" s="63"/>
    </row>
    <row r="82" spans="2:58" ht="15.75">
      <c r="B82" s="59"/>
      <c r="BE82" s="63"/>
      <c r="BF82" s="63"/>
    </row>
    <row r="83" spans="2:58" ht="15.75">
      <c r="B83" s="59"/>
      <c r="BE83" s="63"/>
      <c r="BF83" s="63"/>
    </row>
    <row r="84" spans="2:58">
      <c r="BE84" s="63"/>
      <c r="BF84" s="63"/>
    </row>
    <row r="85" spans="2:58" ht="24" customHeight="1">
      <c r="BE85" s="63"/>
      <c r="BF85" s="63"/>
    </row>
    <row r="86" spans="2:58" ht="20.45" customHeight="1">
      <c r="BE86" s="63"/>
      <c r="BF86" s="63"/>
    </row>
    <row r="87" spans="2:58" ht="22.9" customHeight="1">
      <c r="BE87" s="63"/>
      <c r="BF87" s="63"/>
    </row>
    <row r="88" spans="2:58">
      <c r="BE88" s="63"/>
      <c r="BF88" s="63"/>
    </row>
    <row r="89" spans="2:58">
      <c r="BE89" s="63"/>
      <c r="BF89" s="63"/>
    </row>
    <row r="90" spans="2:58">
      <c r="BE90" s="63"/>
      <c r="BF90" s="63"/>
    </row>
    <row r="91" spans="2:58" ht="19.899999999999999" customHeight="1">
      <c r="BE91" s="63"/>
      <c r="BF91" s="63"/>
    </row>
  </sheetData>
  <mergeCells count="70">
    <mergeCell ref="A38:A39"/>
    <mergeCell ref="BF34:BF35"/>
    <mergeCell ref="U34:U35"/>
    <mergeCell ref="BF25:BF26"/>
    <mergeCell ref="C28:C29"/>
    <mergeCell ref="AH28:AH29"/>
    <mergeCell ref="BF28:BF29"/>
    <mergeCell ref="U28:U29"/>
    <mergeCell ref="C31:C32"/>
    <mergeCell ref="U31:U32"/>
    <mergeCell ref="BF31:BF32"/>
    <mergeCell ref="V31:V33"/>
    <mergeCell ref="C34:C35"/>
    <mergeCell ref="U36:U37"/>
    <mergeCell ref="C36:C37"/>
    <mergeCell ref="A36:A37"/>
    <mergeCell ref="A23:A24"/>
    <mergeCell ref="A25:A26"/>
    <mergeCell ref="B34:B35"/>
    <mergeCell ref="B28:B29"/>
    <mergeCell ref="B31:B32"/>
    <mergeCell ref="A28:A29"/>
    <mergeCell ref="A31:A32"/>
    <mergeCell ref="A34:A35"/>
    <mergeCell ref="K47:P47"/>
    <mergeCell ref="W47:AA47"/>
    <mergeCell ref="AG41:AJ41"/>
    <mergeCell ref="B36:B37"/>
    <mergeCell ref="BF36:BF37"/>
    <mergeCell ref="B38:B39"/>
    <mergeCell ref="C38:C39"/>
    <mergeCell ref="U38:U39"/>
    <mergeCell ref="AF36:AF37"/>
    <mergeCell ref="AF38:AF39"/>
    <mergeCell ref="BF38:BF39"/>
    <mergeCell ref="AH36:AH39"/>
    <mergeCell ref="AA3:AC5"/>
    <mergeCell ref="BF3:BF7"/>
    <mergeCell ref="AE3:AH5"/>
    <mergeCell ref="AI3:AI7"/>
    <mergeCell ref="AJ3:AL5"/>
    <mergeCell ref="AM3:AM7"/>
    <mergeCell ref="AN3:AQ5"/>
    <mergeCell ref="AR3:AU5"/>
    <mergeCell ref="AV3:AV7"/>
    <mergeCell ref="AW3:AY5"/>
    <mergeCell ref="AZ3:AZ7"/>
    <mergeCell ref="BA3:BD5"/>
    <mergeCell ref="BE3:BE7"/>
    <mergeCell ref="N3:Q5"/>
    <mergeCell ref="R3:U5"/>
    <mergeCell ref="V3:V7"/>
    <mergeCell ref="W3:Y5"/>
    <mergeCell ref="Z3:Z7"/>
    <mergeCell ref="B1:BC1"/>
    <mergeCell ref="B23:B24"/>
    <mergeCell ref="C23:C24"/>
    <mergeCell ref="U23:U24"/>
    <mergeCell ref="B25:B26"/>
    <mergeCell ref="C25:C26"/>
    <mergeCell ref="AH25:AH26"/>
    <mergeCell ref="AD3:AD7"/>
    <mergeCell ref="R2:AF2"/>
    <mergeCell ref="B3:B7"/>
    <mergeCell ref="C3:C7"/>
    <mergeCell ref="D3:D7"/>
    <mergeCell ref="E3:H5"/>
    <mergeCell ref="I3:I7"/>
    <mergeCell ref="J3:L5"/>
    <mergeCell ref="M3:M7"/>
  </mergeCells>
  <pageMargins left="0.31496062992125984" right="0.19685039370078741" top="0.27559055118110237" bottom="0.51181102362204722" header="0.11811023622047245" footer="0.31496062992125984"/>
  <pageSetup paperSize="9" scale="61" fitToHeight="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1 курс  26-27</vt:lpstr>
      <vt:lpstr>2 курс (расседоточ)27-28</vt:lpstr>
      <vt:lpstr>3 курс (расседоточ)28-29</vt:lpstr>
      <vt:lpstr>4 курс (расседоточ)29-30</vt:lpstr>
      <vt:lpstr>'1 курс  26-27'!Область_печати</vt:lpstr>
      <vt:lpstr>'2 курс (расседоточ)27-28'!Область_печати</vt:lpstr>
      <vt:lpstr>'3 курс (расседоточ)28-29'!Область_печати</vt:lpstr>
      <vt:lpstr>'4 курс (расседоточ)29-30'!Область_печати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админ</cp:lastModifiedBy>
  <cp:lastPrinted>2026-01-20T05:50:37Z</cp:lastPrinted>
  <dcterms:created xsi:type="dcterms:W3CDTF">2023-06-29T17:57:59Z</dcterms:created>
  <dcterms:modified xsi:type="dcterms:W3CDTF">2026-05-04T04:48:09Z</dcterms:modified>
</cp:coreProperties>
</file>